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827" activeTab="2"/>
  </bookViews>
  <sheets>
    <sheet name="KT" sheetId="1" r:id="rId1"/>
    <sheet name="09" sheetId="2" r:id="rId2"/>
    <sheet name="07-08" sheetId="3" r:id="rId3"/>
    <sheet name="05-06" sheetId="4" r:id="rId4"/>
    <sheet name="03-04" sheetId="5" r:id="rId5"/>
    <sheet name="01-02" sheetId="6" r:id="rId6"/>
    <sheet name="Общ" sheetId="7" r:id="rId7"/>
  </sheets>
  <definedNames>
    <definedName name="Excel_BuiltIn__FilterDatabase">#REF!</definedName>
    <definedName name="Excel_BuiltIn__FilterDatabase_1">#REF!</definedName>
    <definedName name="Excel_BuiltIn__FilterDatabase_2" localSheetId="5">'01-02'!$A$5:$K$45</definedName>
    <definedName name="Excel_BuiltIn__FilterDatabase_2" localSheetId="4">'03-04'!$A$5:$K$45</definedName>
    <definedName name="Excel_BuiltIn__FilterDatabase_2" localSheetId="3">'05-06'!$A$5:$K$45</definedName>
    <definedName name="Excel_BuiltIn__FilterDatabase_2" localSheetId="2">'07-08'!$A$5:$K$46</definedName>
    <definedName name="Excel_BuiltIn__FilterDatabase_2" localSheetId="1">'09'!$A$5:$K$45</definedName>
    <definedName name="Excel_BuiltIn__FilterDatabase_2">'Общ'!$A$5:$K$45</definedName>
    <definedName name="Excel_BuiltIn__FilterDatabase_3">#REF!</definedName>
    <definedName name="_xlnm.Print_Titles" localSheetId="5">'01-02'!$5:$5</definedName>
    <definedName name="_xlnm.Print_Titles" localSheetId="4">'03-04'!$5:$5</definedName>
    <definedName name="_xlnm.Print_Titles" localSheetId="3">'05-06'!$5:$5</definedName>
    <definedName name="_xlnm.Print_Titles" localSheetId="2">'07-08'!$5:$5</definedName>
    <definedName name="_xlnm.Print_Titles" localSheetId="1">'09'!$5:$5</definedName>
    <definedName name="_xlnm.Print_Titles" localSheetId="6">'Общ'!$5:$5</definedName>
    <definedName name="_xlnm.Print_Area" localSheetId="5">'01-02'!#REF!</definedName>
    <definedName name="_xlnm.Print_Area" localSheetId="4">'03-04'!#REF!</definedName>
    <definedName name="_xlnm.Print_Area" localSheetId="3">'05-06'!#REF!</definedName>
    <definedName name="_xlnm.Print_Area" localSheetId="2">'07-08'!#REF!</definedName>
    <definedName name="_xlnm.Print_Area" localSheetId="1">'09'!#REF!</definedName>
    <definedName name="_xlnm.Print_Area" localSheetId="6">'Общ'!#REF!</definedName>
  </definedNames>
  <calcPr fullCalcOnLoad="1"/>
</workbook>
</file>

<file path=xl/sharedStrings.xml><?xml version="1.0" encoding="utf-8"?>
<sst xmlns="http://schemas.openxmlformats.org/spreadsheetml/2006/main" count="598" uniqueCount="185">
  <si>
    <t>КТ</t>
  </si>
  <si>
    <t>г.р.</t>
  </si>
  <si>
    <t>Пермская</t>
  </si>
  <si>
    <t>Чусовой</t>
  </si>
  <si>
    <t>СФО</t>
  </si>
  <si>
    <t>Красноярский</t>
  </si>
  <si>
    <t>Красноярск</t>
  </si>
  <si>
    <t>МОС</t>
  </si>
  <si>
    <t>ПФО</t>
  </si>
  <si>
    <t>С-Пб</t>
  </si>
  <si>
    <t>Чемпионат Мира</t>
  </si>
  <si>
    <t>ЧТО</t>
  </si>
  <si>
    <t>РС</t>
  </si>
  <si>
    <t>ДЗВС</t>
  </si>
  <si>
    <t>Слалом</t>
  </si>
  <si>
    <t>ОИ</t>
  </si>
  <si>
    <t>КМ</t>
  </si>
  <si>
    <t>ВУ</t>
  </si>
  <si>
    <t>ЧЕ</t>
  </si>
  <si>
    <t>ФКМ</t>
  </si>
  <si>
    <t>ЧР</t>
  </si>
  <si>
    <t>КЕ</t>
  </si>
  <si>
    <t>ПМюниоры</t>
  </si>
  <si>
    <t>ПМюноши</t>
  </si>
  <si>
    <t>ПЕюноши</t>
  </si>
  <si>
    <t>ФКЕ</t>
  </si>
  <si>
    <t>КР</t>
  </si>
  <si>
    <t>МСв</t>
  </si>
  <si>
    <t>СМР</t>
  </si>
  <si>
    <t xml:space="preserve">ПРюниоры </t>
  </si>
  <si>
    <t>Мсюниоры</t>
  </si>
  <si>
    <t>ПЕюниоры</t>
  </si>
  <si>
    <t>ПРюноши</t>
  </si>
  <si>
    <t>СУР</t>
  </si>
  <si>
    <t>МС(юноши)</t>
  </si>
  <si>
    <t>ЧСФО</t>
  </si>
  <si>
    <t>Всвзрослые</t>
  </si>
  <si>
    <t>Всюниоры</t>
  </si>
  <si>
    <t>ПТОюниоры</t>
  </si>
  <si>
    <t>ПТОюноши</t>
  </si>
  <si>
    <t>Код соревнований</t>
  </si>
  <si>
    <t>что</t>
  </si>
  <si>
    <t>Место</t>
  </si>
  <si>
    <t>Соревнование</t>
  </si>
  <si>
    <t>КТ1</t>
  </si>
  <si>
    <t>КТ2</t>
  </si>
  <si>
    <t>Сумма</t>
  </si>
  <si>
    <t>дзвс</t>
  </si>
  <si>
    <t>ОФП</t>
  </si>
  <si>
    <t>СФП</t>
  </si>
  <si>
    <t>РС1</t>
  </si>
  <si>
    <t>РС2</t>
  </si>
  <si>
    <t>Лучший результат сезона 2015-2016</t>
  </si>
  <si>
    <t>Итоговая суииа</t>
  </si>
  <si>
    <t>СФО1</t>
  </si>
  <si>
    <t>СФО2</t>
  </si>
  <si>
    <t>ФИО</t>
  </si>
  <si>
    <t xml:space="preserve">Николаев Матвей </t>
  </si>
  <si>
    <t xml:space="preserve">Стоянков Данил     </t>
  </si>
  <si>
    <t xml:space="preserve">Козин Влад             </t>
  </si>
  <si>
    <t>Гусельников Александр</t>
  </si>
  <si>
    <t xml:space="preserve">Чье Станислав         </t>
  </si>
  <si>
    <t xml:space="preserve">Егоров Никита        </t>
  </si>
  <si>
    <t xml:space="preserve">Бут Богдан               </t>
  </si>
  <si>
    <t xml:space="preserve">Больбас Максим    </t>
  </si>
  <si>
    <t>птоюниоры</t>
  </si>
  <si>
    <t>--</t>
  </si>
  <si>
    <t>Общий зачет</t>
  </si>
  <si>
    <t>Юниоры (2001-2002)</t>
  </si>
  <si>
    <t>Юниорки (2001-2002)</t>
  </si>
  <si>
    <t>Юноши (2009)</t>
  </si>
  <si>
    <t>Девушки (2009)</t>
  </si>
  <si>
    <t>Юноши (2007-2008)</t>
  </si>
  <si>
    <t>Юноши (2003-2004)</t>
  </si>
  <si>
    <t>Девушки (2003-2004)</t>
  </si>
  <si>
    <t>Девушки (2007-2008)</t>
  </si>
  <si>
    <t>Чеботарева Ангелина</t>
  </si>
  <si>
    <t xml:space="preserve">Шарф Алина            </t>
  </si>
  <si>
    <t xml:space="preserve">Боровская Соня     </t>
  </si>
  <si>
    <t xml:space="preserve">Шарф Карина         </t>
  </si>
  <si>
    <t xml:space="preserve">Димова Соня           </t>
  </si>
  <si>
    <t>Крамчаткина Маша</t>
  </si>
  <si>
    <t>Бочевская Вероника</t>
  </si>
  <si>
    <t xml:space="preserve">Брезгина Алина      </t>
  </si>
  <si>
    <t xml:space="preserve">Хамидулина Соня   </t>
  </si>
  <si>
    <t>Осетрова Вероника</t>
  </si>
  <si>
    <t xml:space="preserve">Дьяконова Злата   </t>
  </si>
  <si>
    <t xml:space="preserve">Городович Маша  </t>
  </si>
  <si>
    <t xml:space="preserve">Луцик Полина         </t>
  </si>
  <si>
    <t xml:space="preserve">Созонова Соня       </t>
  </si>
  <si>
    <t xml:space="preserve">Аникина Софья       </t>
  </si>
  <si>
    <t xml:space="preserve">Александров Андрей </t>
  </si>
  <si>
    <t xml:space="preserve">Кадиев Данил        </t>
  </si>
  <si>
    <t xml:space="preserve">Слющенков Иван   </t>
  </si>
  <si>
    <t xml:space="preserve">Кривошеев Станислав </t>
  </si>
  <si>
    <t xml:space="preserve">Фаломкин Влад      </t>
  </si>
  <si>
    <t xml:space="preserve">Долгих Никита        </t>
  </si>
  <si>
    <t xml:space="preserve">Коровин Влад        </t>
  </si>
  <si>
    <t>Кологривов Михаил</t>
  </si>
  <si>
    <t xml:space="preserve">Бондарчик Настя   </t>
  </si>
  <si>
    <t>Прибыткова Кристина</t>
  </si>
  <si>
    <t>Плучевская Ульяна</t>
  </si>
  <si>
    <t xml:space="preserve">Семенюк Юля         </t>
  </si>
  <si>
    <t xml:space="preserve">Гранина Арина       </t>
  </si>
  <si>
    <t xml:space="preserve">Домнина Таня        </t>
  </si>
  <si>
    <t xml:space="preserve">Рубе Даша              </t>
  </si>
  <si>
    <t xml:space="preserve">Пугина Полина        </t>
  </si>
  <si>
    <t>Юноши (2005-2006)</t>
  </si>
  <si>
    <t>Девушки (2005-2006)</t>
  </si>
  <si>
    <t xml:space="preserve">Дашевский Ян        </t>
  </si>
  <si>
    <t xml:space="preserve">Котенко Никита     </t>
  </si>
  <si>
    <t xml:space="preserve">Савкин Гоша           </t>
  </si>
  <si>
    <t xml:space="preserve">Кривошеев Данил </t>
  </si>
  <si>
    <t>Нюхалкин Тимофей</t>
  </si>
  <si>
    <t xml:space="preserve">Катков Илья           </t>
  </si>
  <si>
    <t xml:space="preserve">Катасонов Кирилл </t>
  </si>
  <si>
    <t xml:space="preserve">Ромин Никита         </t>
  </si>
  <si>
    <t xml:space="preserve">Гузов Михаил          </t>
  </si>
  <si>
    <t xml:space="preserve">Бурлаков Максим  </t>
  </si>
  <si>
    <t xml:space="preserve">Федоров Семен     </t>
  </si>
  <si>
    <t xml:space="preserve">Брюханова Алиса   </t>
  </si>
  <si>
    <t>Слющенкова Диана</t>
  </si>
  <si>
    <t xml:space="preserve">Чернякова Виктория </t>
  </si>
  <si>
    <t xml:space="preserve">Карабатова Милана </t>
  </si>
  <si>
    <t>Гусельникова Катя</t>
  </si>
  <si>
    <t>Брюханова Анфиса</t>
  </si>
  <si>
    <t>Хамидулина Дарина</t>
  </si>
  <si>
    <t xml:space="preserve">Солонина Даша     </t>
  </si>
  <si>
    <t xml:space="preserve">Личман Виктория   </t>
  </si>
  <si>
    <t xml:space="preserve">Шумакова Соня      </t>
  </si>
  <si>
    <t xml:space="preserve">Лесная Лера           </t>
  </si>
  <si>
    <t xml:space="preserve">Докторенко Лиза   </t>
  </si>
  <si>
    <t xml:space="preserve">Зотова Карина       </t>
  </si>
  <si>
    <t xml:space="preserve">Панина Ирина        </t>
  </si>
  <si>
    <t xml:space="preserve">Стуканова Кира     </t>
  </si>
  <si>
    <t xml:space="preserve">Журавлев Никита  </t>
  </si>
  <si>
    <t>Выстропов Алексей</t>
  </si>
  <si>
    <t xml:space="preserve">Юрьев Дмитрий     </t>
  </si>
  <si>
    <t xml:space="preserve">Аникин Федор        </t>
  </si>
  <si>
    <t xml:space="preserve">Шадрин Михаил     </t>
  </si>
  <si>
    <t xml:space="preserve">Пыхов Илья             </t>
  </si>
  <si>
    <t xml:space="preserve">Еременко Данил    </t>
  </si>
  <si>
    <t xml:space="preserve">Тюменцев Кирилл </t>
  </si>
  <si>
    <t xml:space="preserve">Ган Михаил             </t>
  </si>
  <si>
    <t xml:space="preserve">Рафиков Мансур    </t>
  </si>
  <si>
    <t xml:space="preserve">Новиков Андрей    </t>
  </si>
  <si>
    <t>Казаринов Ярослав</t>
  </si>
  <si>
    <t>Дашевский Георгий</t>
  </si>
  <si>
    <t>Кондратюк Ярослав</t>
  </si>
  <si>
    <t xml:space="preserve">Уткин Егор               </t>
  </si>
  <si>
    <t xml:space="preserve">Скурко Данил           </t>
  </si>
  <si>
    <t xml:space="preserve">Фурсов Вася              </t>
  </si>
  <si>
    <t>Пивоваров Толя</t>
  </si>
  <si>
    <t>Рудов Данил</t>
  </si>
  <si>
    <t>Кособуцкий Федор</t>
  </si>
  <si>
    <t>Лунгол Федор</t>
  </si>
  <si>
    <t>Заболотный Арсений</t>
  </si>
  <si>
    <t>Петров Илья</t>
  </si>
  <si>
    <t>Сергеев Аристарх</t>
  </si>
  <si>
    <t>Заболотников Илья</t>
  </si>
  <si>
    <t>Орлова Злата</t>
  </si>
  <si>
    <t>Егорова Василина</t>
  </si>
  <si>
    <t>Кузьмина Лера</t>
  </si>
  <si>
    <t>Филатова Аня</t>
  </si>
  <si>
    <t>Колесникова Аня</t>
  </si>
  <si>
    <t>рс</t>
  </si>
  <si>
    <t>птоюноши</t>
  </si>
  <si>
    <t>слалом</t>
  </si>
  <si>
    <t>всюниоры</t>
  </si>
  <si>
    <t>Дзвс</t>
  </si>
  <si>
    <t>Осетрова Ксения</t>
  </si>
  <si>
    <t>Огнева Екатерина</t>
  </si>
  <si>
    <t>Прюноши</t>
  </si>
  <si>
    <t>Комков Егор</t>
  </si>
  <si>
    <t>Зайцев Олег</t>
  </si>
  <si>
    <t>Толмачев Михаил</t>
  </si>
  <si>
    <t>Коротин Роман</t>
  </si>
  <si>
    <t>Гитзатулин Марк</t>
  </si>
  <si>
    <t>Самусенко Даша</t>
  </si>
  <si>
    <t>Матвеева Катя</t>
  </si>
  <si>
    <t>Сазонов Марк</t>
  </si>
  <si>
    <t>Мельников Арсений</t>
  </si>
  <si>
    <t>Можейко Ульяна</t>
  </si>
  <si>
    <t>Федотова Маша</t>
  </si>
  <si>
    <t>Вааль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</si>
</sst>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8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48"/>
      <name val="MS Sans Serif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Arial"/>
      <family val="2"/>
    </font>
    <font>
      <sz val="10"/>
      <color indexed="9"/>
      <name val="MS Sans Serif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10"/>
      <color theme="0"/>
      <name val="MS Sans Serif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57" fillId="34" borderId="12" xfId="0" applyFont="1" applyFill="1" applyBorder="1" applyAlignment="1">
      <alignment horizontal="center" vertical="top" wrapText="1"/>
    </xf>
    <xf numFmtId="0" fontId="57" fillId="34" borderId="13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vertical="top" wrapText="1"/>
    </xf>
    <xf numFmtId="0" fontId="57" fillId="34" borderId="16" xfId="0" applyFont="1" applyFill="1" applyBorder="1" applyAlignment="1">
      <alignment horizontal="center" wrapText="1"/>
    </xf>
    <xf numFmtId="0" fontId="57" fillId="34" borderId="17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vertical="top" wrapText="1"/>
    </xf>
    <xf numFmtId="0" fontId="57" fillId="34" borderId="18" xfId="0" applyFont="1" applyFill="1" applyBorder="1" applyAlignment="1">
      <alignment horizontal="center" wrapText="1"/>
    </xf>
    <xf numFmtId="0" fontId="57" fillId="34" borderId="19" xfId="0" applyFont="1" applyFill="1" applyBorder="1" applyAlignment="1">
      <alignment horizontal="center" wrapText="1"/>
    </xf>
    <xf numFmtId="0" fontId="57" fillId="34" borderId="20" xfId="0" applyFont="1" applyFill="1" applyBorder="1" applyAlignment="1">
      <alignment horizontal="center" vertical="top" wrapText="1"/>
    </xf>
    <xf numFmtId="0" fontId="57" fillId="34" borderId="21" xfId="0" applyFont="1" applyFill="1" applyBorder="1" applyAlignment="1">
      <alignment horizontal="center" wrapText="1"/>
    </xf>
    <xf numFmtId="0" fontId="57" fillId="34" borderId="22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57" fillId="20" borderId="15" xfId="0" applyFont="1" applyFill="1" applyBorder="1" applyAlignment="1">
      <alignment horizontal="center" wrapText="1"/>
    </xf>
    <xf numFmtId="0" fontId="57" fillId="20" borderId="16" xfId="0" applyFont="1" applyFill="1" applyBorder="1" applyAlignment="1">
      <alignment horizontal="center" wrapText="1"/>
    </xf>
    <xf numFmtId="0" fontId="57" fillId="20" borderId="17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2" fontId="6" fillId="0" borderId="23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6" fillId="0" borderId="26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10" borderId="27" xfId="0" applyNumberFormat="1" applyFont="1" applyFill="1" applyBorder="1" applyAlignment="1">
      <alignment/>
    </xf>
    <xf numFmtId="1" fontId="3" fillId="10" borderId="28" xfId="0" applyNumberFormat="1" applyFont="1" applyFill="1" applyBorder="1" applyAlignment="1">
      <alignment/>
    </xf>
    <xf numFmtId="0" fontId="3" fillId="10" borderId="28" xfId="0" applyFont="1" applyFill="1" applyBorder="1" applyAlignment="1">
      <alignment/>
    </xf>
    <xf numFmtId="1" fontId="3" fillId="10" borderId="29" xfId="0" applyNumberFormat="1" applyFont="1" applyFill="1" applyBorder="1" applyAlignment="1">
      <alignment/>
    </xf>
    <xf numFmtId="1" fontId="3" fillId="10" borderId="21" xfId="0" applyNumberFormat="1" applyFont="1" applyFill="1" applyBorder="1" applyAlignment="1">
      <alignment/>
    </xf>
    <xf numFmtId="0" fontId="3" fillId="10" borderId="21" xfId="0" applyFont="1" applyFill="1" applyBorder="1" applyAlignment="1">
      <alignment/>
    </xf>
    <xf numFmtId="1" fontId="3" fillId="10" borderId="30" xfId="0" applyNumberFormat="1" applyFont="1" applyFill="1" applyBorder="1" applyAlignment="1">
      <alignment/>
    </xf>
    <xf numFmtId="1" fontId="3" fillId="10" borderId="20" xfId="0" applyNumberFormat="1" applyFont="1" applyFill="1" applyBorder="1" applyAlignment="1">
      <alignment/>
    </xf>
    <xf numFmtId="0" fontId="3" fillId="10" borderId="20" xfId="0" applyFont="1" applyFill="1" applyBorder="1" applyAlignment="1">
      <alignment/>
    </xf>
    <xf numFmtId="1" fontId="3" fillId="35" borderId="2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31" xfId="0" applyFont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40" fillId="36" borderId="27" xfId="0" applyFont="1" applyFill="1" applyBorder="1" applyAlignment="1">
      <alignment vertical="center"/>
    </xf>
    <xf numFmtId="0" fontId="40" fillId="36" borderId="25" xfId="0" applyFont="1" applyFill="1" applyBorder="1" applyAlignment="1">
      <alignment vertical="center"/>
    </xf>
    <xf numFmtId="0" fontId="40" fillId="36" borderId="28" xfId="0" applyFont="1" applyFill="1" applyBorder="1" applyAlignment="1">
      <alignment vertical="center"/>
    </xf>
    <xf numFmtId="0" fontId="40" fillId="36" borderId="25" xfId="0" applyFont="1" applyFill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57" fillId="34" borderId="10" xfId="0" applyFont="1" applyFill="1" applyBorder="1" applyAlignment="1" quotePrefix="1">
      <alignment horizontal="center" vertical="top" wrapText="1"/>
    </xf>
    <xf numFmtId="0" fontId="57" fillId="20" borderId="15" xfId="0" applyFont="1" applyFill="1" applyBorder="1" applyAlignment="1" quotePrefix="1">
      <alignment horizontal="center" wrapText="1"/>
    </xf>
    <xf numFmtId="0" fontId="3" fillId="0" borderId="23" xfId="0" applyFont="1" applyFill="1" applyBorder="1" applyAlignment="1" quotePrefix="1">
      <alignment horizontal="center"/>
    </xf>
    <xf numFmtId="0" fontId="40" fillId="36" borderId="33" xfId="0" applyFont="1" applyFill="1" applyBorder="1" applyAlignment="1">
      <alignment vertical="center"/>
    </xf>
    <xf numFmtId="0" fontId="40" fillId="36" borderId="24" xfId="0" applyFont="1" applyFill="1" applyBorder="1" applyAlignment="1">
      <alignment vertical="center"/>
    </xf>
    <xf numFmtId="0" fontId="40" fillId="36" borderId="35" xfId="0" applyFont="1" applyFill="1" applyBorder="1" applyAlignment="1">
      <alignment vertical="center"/>
    </xf>
    <xf numFmtId="0" fontId="40" fillId="36" borderId="36" xfId="0" applyFont="1" applyFill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2" fontId="6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0" fontId="3" fillId="10" borderId="39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41" xfId="0" applyFont="1" applyFill="1" applyBorder="1" applyAlignment="1">
      <alignment/>
    </xf>
    <xf numFmtId="1" fontId="3" fillId="35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0" fillId="0" borderId="33" xfId="0" applyFont="1" applyBorder="1" applyAlignment="1">
      <alignment horizontal="left" vertical="center"/>
    </xf>
    <xf numFmtId="0" fontId="40" fillId="36" borderId="33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36" borderId="21" xfId="0" applyFont="1" applyFill="1" applyBorder="1" applyAlignment="1">
      <alignment vertical="center"/>
    </xf>
    <xf numFmtId="0" fontId="40" fillId="36" borderId="21" xfId="0" applyFont="1" applyFill="1" applyBorder="1" applyAlignment="1">
      <alignment horizontal="left" vertical="center"/>
    </xf>
    <xf numFmtId="0" fontId="9" fillId="0" borderId="18" xfId="0" applyFont="1" applyBorder="1" applyAlignment="1">
      <alignment/>
    </xf>
    <xf numFmtId="0" fontId="40" fillId="36" borderId="42" xfId="0" applyFont="1" applyFill="1" applyBorder="1" applyAlignment="1">
      <alignment vertical="center"/>
    </xf>
    <xf numFmtId="0" fontId="40" fillId="36" borderId="43" xfId="0" applyFont="1" applyFill="1" applyBorder="1" applyAlignment="1">
      <alignment vertical="center"/>
    </xf>
    <xf numFmtId="0" fontId="0" fillId="36" borderId="4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40" fillId="36" borderId="25" xfId="0" applyNumberFormat="1" applyFont="1" applyFill="1" applyBorder="1" applyAlignment="1">
      <alignment vertical="center"/>
    </xf>
    <xf numFmtId="0" fontId="40" fillId="36" borderId="28" xfId="0" applyNumberFormat="1" applyFont="1" applyFill="1" applyBorder="1" applyAlignment="1">
      <alignment vertical="center"/>
    </xf>
    <xf numFmtId="0" fontId="40" fillId="0" borderId="25" xfId="0" applyNumberFormat="1" applyFont="1" applyBorder="1" applyAlignment="1">
      <alignment vertical="center"/>
    </xf>
    <xf numFmtId="0" fontId="40" fillId="0" borderId="28" xfId="0" applyNumberFormat="1" applyFont="1" applyBorder="1" applyAlignment="1">
      <alignment vertical="center"/>
    </xf>
    <xf numFmtId="0" fontId="0" fillId="36" borderId="25" xfId="0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0" fontId="40" fillId="0" borderId="25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0" fillId="36" borderId="46" xfId="0" applyFill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0" fontId="40" fillId="36" borderId="28" xfId="0" applyFont="1" applyFill="1" applyBorder="1" applyAlignment="1">
      <alignment horizontal="left" vertical="center"/>
    </xf>
    <xf numFmtId="0" fontId="40" fillId="0" borderId="47" xfId="0" applyFont="1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0" fontId="58" fillId="36" borderId="48" xfId="0" applyFont="1" applyFill="1" applyBorder="1" applyAlignment="1">
      <alignment horizontal="center" vertical="center"/>
    </xf>
    <xf numFmtId="0" fontId="58" fillId="36" borderId="45" xfId="0" applyNumberFormat="1" applyFont="1" applyFill="1" applyBorder="1" applyAlignment="1">
      <alignment horizontal="center" vertical="center"/>
    </xf>
    <xf numFmtId="0" fontId="58" fillId="36" borderId="45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0" fontId="40" fillId="0" borderId="28" xfId="0" applyNumberFormat="1" applyFont="1" applyBorder="1" applyAlignment="1">
      <alignment horizontal="left" vertical="center"/>
    </xf>
    <xf numFmtId="0" fontId="40" fillId="36" borderId="28" xfId="0" applyNumberFormat="1" applyFont="1" applyFill="1" applyBorder="1" applyAlignment="1">
      <alignment horizontal="left" vertical="center"/>
    </xf>
    <xf numFmtId="0" fontId="0" fillId="36" borderId="34" xfId="0" applyFill="1" applyBorder="1" applyAlignment="1">
      <alignment horizontal="left"/>
    </xf>
    <xf numFmtId="0" fontId="0" fillId="36" borderId="32" xfId="0" applyFill="1" applyBorder="1" applyAlignment="1">
      <alignment horizontal="left"/>
    </xf>
    <xf numFmtId="0" fontId="0" fillId="36" borderId="50" xfId="0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36" borderId="45" xfId="0" applyNumberFormat="1" applyFont="1" applyFill="1" applyBorder="1" applyAlignment="1">
      <alignment horizontal="center" vertical="center"/>
    </xf>
    <xf numFmtId="0" fontId="0" fillId="36" borderId="46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40" fillId="36" borderId="32" xfId="0" applyFont="1" applyFill="1" applyBorder="1" applyAlignment="1">
      <alignment horizontal="left" vertical="center"/>
    </xf>
    <xf numFmtId="0" fontId="40" fillId="0" borderId="51" xfId="0" applyFont="1" applyBorder="1" applyAlignment="1">
      <alignment horizontal="left" vertical="center"/>
    </xf>
    <xf numFmtId="0" fontId="40" fillId="36" borderId="52" xfId="0" applyFont="1" applyFill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0" fillId="0" borderId="53" xfId="0" applyFont="1" applyBorder="1" applyAlignment="1">
      <alignment horizontal="left" vertical="center"/>
    </xf>
    <xf numFmtId="0" fontId="40" fillId="36" borderId="20" xfId="0" applyFont="1" applyFill="1" applyBorder="1" applyAlignment="1">
      <alignment horizontal="left" vertical="center"/>
    </xf>
    <xf numFmtId="0" fontId="0" fillId="36" borderId="54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40" fillId="36" borderId="55" xfId="0" applyFont="1" applyFill="1" applyBorder="1" applyAlignment="1">
      <alignment horizontal="left" vertical="center"/>
    </xf>
    <xf numFmtId="0" fontId="40" fillId="36" borderId="2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40" fillId="36" borderId="56" xfId="0" applyFont="1" applyFill="1" applyBorder="1" applyAlignment="1">
      <alignment horizontal="left" vertical="center"/>
    </xf>
    <xf numFmtId="0" fontId="40" fillId="36" borderId="45" xfId="0" applyFont="1" applyFill="1" applyBorder="1" applyAlignment="1">
      <alignment vertical="center"/>
    </xf>
    <xf numFmtId="0" fontId="40" fillId="36" borderId="50" xfId="0" applyFont="1" applyFill="1" applyBorder="1" applyAlignment="1">
      <alignment vertical="center"/>
    </xf>
    <xf numFmtId="0" fontId="0" fillId="36" borderId="4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0" borderId="25" xfId="0" applyFont="1" applyFill="1" applyBorder="1" applyAlignment="1" quotePrefix="1">
      <alignment horizontal="center" vertical="center"/>
    </xf>
    <xf numFmtId="0" fontId="3" fillId="10" borderId="29" xfId="0" applyFont="1" applyFill="1" applyBorder="1" applyAlignment="1">
      <alignment/>
    </xf>
    <xf numFmtId="0" fontId="3" fillId="10" borderId="3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0" fillId="36" borderId="38" xfId="0" applyFill="1" applyBorder="1" applyAlignment="1">
      <alignment horizontal="left"/>
    </xf>
    <xf numFmtId="0" fontId="0" fillId="36" borderId="39" xfId="0" applyFill="1" applyBorder="1" applyAlignment="1">
      <alignment horizontal="left"/>
    </xf>
    <xf numFmtId="0" fontId="40" fillId="36" borderId="22" xfId="0" applyFont="1" applyFill="1" applyBorder="1" applyAlignment="1">
      <alignment horizontal="left" vertical="center"/>
    </xf>
    <xf numFmtId="0" fontId="57" fillId="36" borderId="47" xfId="0" applyFont="1" applyFill="1" applyBorder="1" applyAlignment="1">
      <alignment horizontal="center" vertical="top" wrapText="1"/>
    </xf>
    <xf numFmtId="0" fontId="57" fillId="36" borderId="25" xfId="0" applyFont="1" applyFill="1" applyBorder="1" applyAlignment="1">
      <alignment horizontal="center" vertical="top" wrapText="1"/>
    </xf>
    <xf numFmtId="0" fontId="57" fillId="36" borderId="15" xfId="0" applyFont="1" applyFill="1" applyBorder="1" applyAlignment="1" quotePrefix="1">
      <alignment horizontal="center" vertical="top" wrapText="1"/>
    </xf>
    <xf numFmtId="0" fontId="2" fillId="36" borderId="25" xfId="0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center"/>
    </xf>
    <xf numFmtId="0" fontId="2" fillId="36" borderId="25" xfId="0" applyFont="1" applyFill="1" applyBorder="1" applyAlignment="1" quotePrefix="1">
      <alignment horizontal="center" vertical="center"/>
    </xf>
    <xf numFmtId="0" fontId="57" fillId="36" borderId="25" xfId="0" applyFont="1" applyFill="1" applyBorder="1" applyAlignment="1" quotePrefix="1">
      <alignment horizontal="center" vertical="top" wrapText="1"/>
    </xf>
    <xf numFmtId="0" fontId="59" fillId="36" borderId="25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top" wrapText="1"/>
    </xf>
    <xf numFmtId="0" fontId="59" fillId="36" borderId="25" xfId="0" applyFont="1" applyFill="1" applyBorder="1" applyAlignment="1" quotePrefix="1">
      <alignment horizontal="center" vertical="top" wrapText="1"/>
    </xf>
    <xf numFmtId="0" fontId="40" fillId="36" borderId="20" xfId="0" applyFont="1" applyFill="1" applyBorder="1" applyAlignment="1">
      <alignment vertical="center"/>
    </xf>
    <xf numFmtId="0" fontId="40" fillId="36" borderId="21" xfId="0" applyFont="1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59" fillId="36" borderId="47" xfId="0" applyFont="1" applyFill="1" applyBorder="1" applyAlignment="1">
      <alignment horizontal="center" vertical="top" wrapText="1"/>
    </xf>
    <xf numFmtId="0" fontId="59" fillId="36" borderId="25" xfId="0" applyFont="1" applyFill="1" applyBorder="1" applyAlignment="1">
      <alignment horizontal="center" vertical="top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 quotePrefix="1">
      <alignment horizontal="center" vertical="top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40" fillId="37" borderId="49" xfId="0" applyFont="1" applyFill="1" applyBorder="1" applyAlignment="1">
      <alignment vertical="center"/>
    </xf>
    <xf numFmtId="0" fontId="40" fillId="37" borderId="25" xfId="0" applyFont="1" applyFill="1" applyBorder="1" applyAlignment="1">
      <alignment horizontal="left" vertical="center"/>
    </xf>
    <xf numFmtId="0" fontId="40" fillId="37" borderId="25" xfId="0" applyNumberFormat="1" applyFont="1" applyFill="1" applyBorder="1" applyAlignment="1">
      <alignment vertical="center"/>
    </xf>
    <xf numFmtId="0" fontId="40" fillId="37" borderId="21" xfId="0" applyFont="1" applyFill="1" applyBorder="1" applyAlignment="1">
      <alignment horizontal="left" vertical="center"/>
    </xf>
    <xf numFmtId="0" fontId="40" fillId="37" borderId="21" xfId="0" applyFont="1" applyFill="1" applyBorder="1" applyAlignment="1">
      <alignment vertical="center"/>
    </xf>
    <xf numFmtId="0" fontId="40" fillId="37" borderId="25" xfId="0" applyFont="1" applyFill="1" applyBorder="1" applyAlignment="1">
      <alignment vertical="center"/>
    </xf>
    <xf numFmtId="0" fontId="40" fillId="36" borderId="51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/>
    </xf>
    <xf numFmtId="0" fontId="40" fillId="36" borderId="3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40" fillId="36" borderId="57" xfId="0" applyFont="1" applyFill="1" applyBorder="1" applyAlignment="1">
      <alignment horizontal="left" vertical="center"/>
    </xf>
    <xf numFmtId="0" fontId="40" fillId="36" borderId="20" xfId="0" applyFont="1" applyFill="1" applyBorder="1" applyAlignment="1">
      <alignment vertical="center"/>
    </xf>
    <xf numFmtId="0" fontId="40" fillId="36" borderId="21" xfId="0" applyFont="1" applyFill="1" applyBorder="1" applyAlignment="1">
      <alignment vertical="center"/>
    </xf>
    <xf numFmtId="0" fontId="40" fillId="36" borderId="18" xfId="0" applyFont="1" applyFill="1" applyBorder="1" applyAlignment="1">
      <alignment vertical="center"/>
    </xf>
    <xf numFmtId="0" fontId="40" fillId="0" borderId="43" xfId="0" applyNumberFormat="1" applyFont="1" applyBorder="1" applyAlignment="1">
      <alignment vertical="center"/>
    </xf>
    <xf numFmtId="0" fontId="40" fillId="36" borderId="25" xfId="0" applyFont="1" applyFill="1" applyBorder="1" applyAlignment="1">
      <alignment vertical="center"/>
    </xf>
    <xf numFmtId="0" fontId="0" fillId="36" borderId="21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40" fillId="0" borderId="27" xfId="0" applyFont="1" applyBorder="1" applyAlignment="1">
      <alignment vertical="center"/>
    </xf>
    <xf numFmtId="0" fontId="40" fillId="37" borderId="58" xfId="0" applyFont="1" applyFill="1" applyBorder="1" applyAlignment="1">
      <alignment horizontal="left" vertical="center"/>
    </xf>
    <xf numFmtId="0" fontId="40" fillId="0" borderId="59" xfId="0" applyFont="1" applyBorder="1" applyAlignment="1">
      <alignment horizontal="left" vertical="center"/>
    </xf>
    <xf numFmtId="0" fontId="40" fillId="0" borderId="21" xfId="0" applyFont="1" applyBorder="1" applyAlignment="1">
      <alignment vertical="center"/>
    </xf>
    <xf numFmtId="0" fontId="0" fillId="36" borderId="33" xfId="0" applyNumberFormat="1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/>
    </xf>
    <xf numFmtId="2" fontId="6" fillId="36" borderId="23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top" wrapText="1"/>
    </xf>
    <xf numFmtId="0" fontId="40" fillId="37" borderId="51" xfId="0" applyFont="1" applyFill="1" applyBorder="1" applyAlignment="1">
      <alignment vertical="center"/>
    </xf>
    <xf numFmtId="0" fontId="40" fillId="37" borderId="20" xfId="0" applyFont="1" applyFill="1" applyBorder="1" applyAlignment="1">
      <alignment horizontal="left" vertical="center"/>
    </xf>
    <xf numFmtId="0" fontId="40" fillId="0" borderId="20" xfId="0" applyFont="1" applyBorder="1" applyAlignment="1">
      <alignment vertical="center"/>
    </xf>
    <xf numFmtId="0" fontId="40" fillId="36" borderId="52" xfId="0" applyFont="1" applyFill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36" borderId="22" xfId="0" applyFont="1" applyFill="1" applyBorder="1" applyAlignment="1">
      <alignment vertical="center"/>
    </xf>
    <xf numFmtId="0" fontId="0" fillId="36" borderId="58" xfId="0" applyFill="1" applyBorder="1" applyAlignment="1">
      <alignment horizontal="center" vertical="center"/>
    </xf>
    <xf numFmtId="0" fontId="60" fillId="36" borderId="21" xfId="0" applyNumberFormat="1" applyFont="1" applyFill="1" applyBorder="1" applyAlignment="1">
      <alignment horizontal="center" vertical="center"/>
    </xf>
    <xf numFmtId="0" fontId="40" fillId="37" borderId="20" xfId="0" applyFont="1" applyFill="1" applyBorder="1" applyAlignment="1">
      <alignment vertical="center"/>
    </xf>
    <xf numFmtId="0" fontId="0" fillId="36" borderId="20" xfId="0" applyFill="1" applyBorder="1" applyAlignment="1">
      <alignment horizontal="left"/>
    </xf>
    <xf numFmtId="0" fontId="40" fillId="37" borderId="20" xfId="0" applyFont="1" applyFill="1" applyBorder="1" applyAlignment="1">
      <alignment vertical="center"/>
    </xf>
    <xf numFmtId="0" fontId="40" fillId="36" borderId="55" xfId="0" applyFont="1" applyFill="1" applyBorder="1" applyAlignment="1">
      <alignment vertical="center"/>
    </xf>
    <xf numFmtId="0" fontId="40" fillId="36" borderId="52" xfId="0" applyNumberFormat="1" applyFont="1" applyFill="1" applyBorder="1" applyAlignment="1">
      <alignment vertical="center"/>
    </xf>
    <xf numFmtId="0" fontId="40" fillId="0" borderId="22" xfId="0" applyNumberFormat="1" applyFont="1" applyBorder="1" applyAlignment="1">
      <alignment vertical="center"/>
    </xf>
    <xf numFmtId="0" fontId="0" fillId="36" borderId="22" xfId="0" applyFill="1" applyBorder="1" applyAlignment="1">
      <alignment horizontal="left"/>
    </xf>
    <xf numFmtId="0" fontId="40" fillId="36" borderId="22" xfId="0" applyNumberFormat="1" applyFont="1" applyFill="1" applyBorder="1" applyAlignment="1">
      <alignment vertical="center"/>
    </xf>
    <xf numFmtId="0" fontId="0" fillId="36" borderId="22" xfId="0" applyFill="1" applyBorder="1" applyAlignment="1">
      <alignment horizontal="center"/>
    </xf>
    <xf numFmtId="0" fontId="40" fillId="36" borderId="56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10" fillId="36" borderId="42" xfId="0" applyFont="1" applyFill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3" fillId="0" borderId="60" xfId="0" applyFont="1" applyFill="1" applyBorder="1" applyAlignment="1">
      <alignment horizontal="center"/>
    </xf>
    <xf numFmtId="2" fontId="6" fillId="0" borderId="60" xfId="0" applyNumberFormat="1" applyFont="1" applyBorder="1" applyAlignment="1">
      <alignment/>
    </xf>
    <xf numFmtId="1" fontId="3" fillId="0" borderId="60" xfId="0" applyNumberFormat="1" applyFont="1" applyBorder="1" applyAlignment="1">
      <alignment/>
    </xf>
    <xf numFmtId="0" fontId="3" fillId="10" borderId="43" xfId="0" applyFont="1" applyFill="1" applyBorder="1" applyAlignment="1">
      <alignment/>
    </xf>
    <xf numFmtId="0" fontId="3" fillId="10" borderId="58" xfId="0" applyFont="1" applyFill="1" applyBorder="1" applyAlignment="1">
      <alignment/>
    </xf>
    <xf numFmtId="0" fontId="3" fillId="10" borderId="51" xfId="0" applyFont="1" applyFill="1" applyBorder="1" applyAlignment="1">
      <alignment/>
    </xf>
    <xf numFmtId="1" fontId="3" fillId="35" borderId="58" xfId="0" applyNumberFormat="1" applyFont="1" applyFill="1" applyBorder="1" applyAlignment="1">
      <alignment/>
    </xf>
    <xf numFmtId="0" fontId="40" fillId="36" borderId="46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2" fontId="6" fillId="0" borderId="31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3" fillId="10" borderId="32" xfId="0" applyFont="1" applyFill="1" applyBorder="1" applyAlignment="1">
      <alignment/>
    </xf>
    <xf numFmtId="0" fontId="3" fillId="10" borderId="42" xfId="0" applyFont="1" applyFill="1" applyBorder="1" applyAlignment="1">
      <alignment/>
    </xf>
    <xf numFmtId="0" fontId="3" fillId="10" borderId="55" xfId="0" applyFont="1" applyFill="1" applyBorder="1" applyAlignment="1">
      <alignment/>
    </xf>
    <xf numFmtId="1" fontId="3" fillId="35" borderId="16" xfId="0" applyNumberFormat="1" applyFont="1" applyFill="1" applyBorder="1" applyAlignment="1">
      <alignment/>
    </xf>
    <xf numFmtId="0" fontId="57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top" wrapText="1"/>
    </xf>
    <xf numFmtId="0" fontId="41" fillId="36" borderId="58" xfId="0" applyFont="1" applyFill="1" applyBorder="1" applyAlignment="1">
      <alignment vertical="center"/>
    </xf>
    <xf numFmtId="0" fontId="41" fillId="36" borderId="59" xfId="0" applyFont="1" applyFill="1" applyBorder="1" applyAlignment="1">
      <alignment vertical="center"/>
    </xf>
    <xf numFmtId="0" fontId="41" fillId="36" borderId="27" xfId="0" applyFont="1" applyFill="1" applyBorder="1" applyAlignment="1">
      <alignment vertical="center"/>
    </xf>
    <xf numFmtId="0" fontId="41" fillId="36" borderId="28" xfId="0" applyFont="1" applyFill="1" applyBorder="1" applyAlignment="1">
      <alignment vertical="center"/>
    </xf>
    <xf numFmtId="0" fontId="41" fillId="36" borderId="21" xfId="0" applyFont="1" applyFill="1" applyBorder="1" applyAlignment="1">
      <alignment vertical="center"/>
    </xf>
    <xf numFmtId="0" fontId="41" fillId="36" borderId="33" xfId="0" applyFont="1" applyFill="1" applyBorder="1" applyAlignment="1">
      <alignment vertical="center"/>
    </xf>
    <xf numFmtId="0" fontId="41" fillId="36" borderId="21" xfId="0" applyFont="1" applyFill="1" applyBorder="1" applyAlignment="1">
      <alignment horizontal="left" vertical="center"/>
    </xf>
    <xf numFmtId="0" fontId="41" fillId="36" borderId="33" xfId="0" applyFont="1" applyFill="1" applyBorder="1" applyAlignment="1">
      <alignment horizontal="left" vertical="center"/>
    </xf>
    <xf numFmtId="0" fontId="41" fillId="36" borderId="24" xfId="0" applyFont="1" applyFill="1" applyBorder="1" applyAlignment="1">
      <alignment vertical="center"/>
    </xf>
    <xf numFmtId="0" fontId="61" fillId="36" borderId="0" xfId="0" applyFont="1" applyFill="1" applyAlignment="1">
      <alignment/>
    </xf>
    <xf numFmtId="0" fontId="62" fillId="36" borderId="0" xfId="0" applyFont="1" applyFill="1" applyAlignment="1">
      <alignment/>
    </xf>
    <xf numFmtId="0" fontId="62" fillId="36" borderId="0" xfId="0" applyFont="1" applyFill="1" applyAlignment="1">
      <alignment horizontal="center"/>
    </xf>
    <xf numFmtId="164" fontId="62" fillId="36" borderId="0" xfId="0" applyNumberFormat="1" applyFont="1" applyFill="1" applyAlignment="1">
      <alignment/>
    </xf>
    <xf numFmtId="0" fontId="63" fillId="36" borderId="0" xfId="0" applyFont="1" applyFill="1" applyAlignment="1">
      <alignment/>
    </xf>
    <xf numFmtId="1" fontId="63" fillId="36" borderId="33" xfId="0" applyNumberFormat="1" applyFont="1" applyFill="1" applyBorder="1" applyAlignment="1">
      <alignment horizontal="center" vertical="center"/>
    </xf>
    <xf numFmtId="1" fontId="63" fillId="36" borderId="23" xfId="0" applyNumberFormat="1" applyFont="1" applyFill="1" applyBorder="1" applyAlignment="1">
      <alignment horizontal="center" vertical="center"/>
    </xf>
    <xf numFmtId="1" fontId="63" fillId="36" borderId="24" xfId="0" applyNumberFormat="1" applyFont="1" applyFill="1" applyBorder="1" applyAlignment="1">
      <alignment horizontal="center" vertical="center"/>
    </xf>
    <xf numFmtId="0" fontId="63" fillId="36" borderId="34" xfId="0" applyFont="1" applyFill="1" applyBorder="1" applyAlignment="1">
      <alignment horizontal="center" vertical="center"/>
    </xf>
    <xf numFmtId="0" fontId="63" fillId="36" borderId="31" xfId="0" applyFont="1" applyFill="1" applyBorder="1" applyAlignment="1">
      <alignment horizontal="center" vertical="center"/>
    </xf>
    <xf numFmtId="164" fontId="63" fillId="36" borderId="31" xfId="0" applyNumberFormat="1" applyFont="1" applyFill="1" applyBorder="1" applyAlignment="1">
      <alignment horizontal="center" vertical="center"/>
    </xf>
    <xf numFmtId="0" fontId="63" fillId="36" borderId="32" xfId="0" applyFont="1" applyFill="1" applyBorder="1" applyAlignment="1">
      <alignment horizontal="center" vertical="center"/>
    </xf>
    <xf numFmtId="0" fontId="62" fillId="36" borderId="23" xfId="0" applyFont="1" applyFill="1" applyBorder="1" applyAlignment="1">
      <alignment horizontal="left" vertical="center"/>
    </xf>
    <xf numFmtId="0" fontId="62" fillId="36" borderId="24" xfId="0" applyFont="1" applyFill="1" applyBorder="1" applyAlignment="1">
      <alignment horizontal="left" vertical="center"/>
    </xf>
    <xf numFmtId="0" fontId="64" fillId="36" borderId="47" xfId="0" applyFont="1" applyFill="1" applyBorder="1" applyAlignment="1">
      <alignment horizontal="center" vertical="top" wrapText="1"/>
    </xf>
    <xf numFmtId="0" fontId="65" fillId="36" borderId="26" xfId="0" applyFont="1" applyFill="1" applyBorder="1" applyAlignment="1">
      <alignment horizontal="center"/>
    </xf>
    <xf numFmtId="2" fontId="66" fillId="36" borderId="26" xfId="0" applyNumberFormat="1" applyFont="1" applyFill="1" applyBorder="1" applyAlignment="1">
      <alignment/>
    </xf>
    <xf numFmtId="1" fontId="65" fillId="36" borderId="26" xfId="0" applyNumberFormat="1" applyFont="1" applyFill="1" applyBorder="1" applyAlignment="1">
      <alignment/>
    </xf>
    <xf numFmtId="1" fontId="65" fillId="36" borderId="27" xfId="0" applyNumberFormat="1" applyFont="1" applyFill="1" applyBorder="1" applyAlignment="1">
      <alignment/>
    </xf>
    <xf numFmtId="1" fontId="65" fillId="36" borderId="29" xfId="0" applyNumberFormat="1" applyFont="1" applyFill="1" applyBorder="1" applyAlignment="1">
      <alignment/>
    </xf>
    <xf numFmtId="1" fontId="65" fillId="36" borderId="30" xfId="0" applyNumberFormat="1" applyFont="1" applyFill="1" applyBorder="1" applyAlignment="1">
      <alignment/>
    </xf>
    <xf numFmtId="0" fontId="64" fillId="36" borderId="25" xfId="0" applyFont="1" applyFill="1" applyBorder="1" applyAlignment="1">
      <alignment horizontal="center" vertical="top" wrapText="1"/>
    </xf>
    <xf numFmtId="0" fontId="65" fillId="36" borderId="23" xfId="0" applyFont="1" applyFill="1" applyBorder="1" applyAlignment="1">
      <alignment horizontal="center"/>
    </xf>
    <xf numFmtId="2" fontId="66" fillId="36" borderId="23" xfId="0" applyNumberFormat="1" applyFont="1" applyFill="1" applyBorder="1" applyAlignment="1">
      <alignment/>
    </xf>
    <xf numFmtId="1" fontId="65" fillId="36" borderId="23" xfId="0" applyNumberFormat="1" applyFont="1" applyFill="1" applyBorder="1" applyAlignment="1">
      <alignment/>
    </xf>
    <xf numFmtId="1" fontId="65" fillId="36" borderId="28" xfId="0" applyNumberFormat="1" applyFont="1" applyFill="1" applyBorder="1" applyAlignment="1">
      <alignment/>
    </xf>
    <xf numFmtId="1" fontId="65" fillId="36" borderId="21" xfId="0" applyNumberFormat="1" applyFont="1" applyFill="1" applyBorder="1" applyAlignment="1">
      <alignment/>
    </xf>
    <xf numFmtId="1" fontId="65" fillId="36" borderId="20" xfId="0" applyNumberFormat="1" applyFont="1" applyFill="1" applyBorder="1" applyAlignment="1">
      <alignment/>
    </xf>
    <xf numFmtId="0" fontId="62" fillId="36" borderId="25" xfId="0" applyFont="1" applyFill="1" applyBorder="1" applyAlignment="1">
      <alignment horizontal="center" vertical="center"/>
    </xf>
    <xf numFmtId="0" fontId="65" fillId="36" borderId="28" xfId="0" applyFont="1" applyFill="1" applyBorder="1" applyAlignment="1">
      <alignment/>
    </xf>
    <xf numFmtId="0" fontId="65" fillId="36" borderId="21" xfId="0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63" fillId="36" borderId="15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top" wrapText="1"/>
    </xf>
    <xf numFmtId="0" fontId="62" fillId="36" borderId="23" xfId="0" applyFont="1" applyFill="1" applyBorder="1" applyAlignment="1">
      <alignment horizontal="left" vertical="top"/>
    </xf>
    <xf numFmtId="0" fontId="64" fillId="36" borderId="15" xfId="0" applyFont="1" applyFill="1" applyBorder="1" applyAlignment="1" quotePrefix="1">
      <alignment horizontal="center" vertical="top" wrapText="1"/>
    </xf>
    <xf numFmtId="0" fontId="65" fillId="36" borderId="23" xfId="0" applyFont="1" applyFill="1" applyBorder="1" applyAlignment="1" quotePrefix="1">
      <alignment horizontal="center"/>
    </xf>
    <xf numFmtId="0" fontId="65" fillId="36" borderId="0" xfId="0" applyFont="1" applyFill="1" applyAlignment="1">
      <alignment/>
    </xf>
    <xf numFmtId="1" fontId="65" fillId="36" borderId="0" xfId="0" applyNumberFormat="1" applyFont="1" applyFill="1" applyAlignment="1">
      <alignment/>
    </xf>
    <xf numFmtId="0" fontId="61" fillId="36" borderId="18" xfId="0" applyFont="1" applyFill="1" applyBorder="1" applyAlignment="1">
      <alignment/>
    </xf>
    <xf numFmtId="0" fontId="41" fillId="36" borderId="35" xfId="0" applyFont="1" applyFill="1" applyBorder="1" applyAlignment="1">
      <alignment vertical="center"/>
    </xf>
    <xf numFmtId="0" fontId="41" fillId="36" borderId="36" xfId="0" applyFont="1" applyFill="1" applyBorder="1" applyAlignment="1">
      <alignment vertical="center"/>
    </xf>
    <xf numFmtId="0" fontId="62" fillId="36" borderId="37" xfId="0" applyFont="1" applyFill="1" applyBorder="1" applyAlignment="1">
      <alignment horizontal="left" vertical="center"/>
    </xf>
    <xf numFmtId="0" fontId="62" fillId="36" borderId="36" xfId="0" applyFont="1" applyFill="1" applyBorder="1" applyAlignment="1">
      <alignment horizontal="left" vertical="center"/>
    </xf>
    <xf numFmtId="0" fontId="62" fillId="36" borderId="38" xfId="0" applyFont="1" applyFill="1" applyBorder="1" applyAlignment="1">
      <alignment horizontal="center" vertical="center"/>
    </xf>
    <xf numFmtId="0" fontId="65" fillId="36" borderId="37" xfId="0" applyFont="1" applyFill="1" applyBorder="1" applyAlignment="1">
      <alignment horizontal="center"/>
    </xf>
    <xf numFmtId="2" fontId="66" fillId="36" borderId="37" xfId="0" applyNumberFormat="1" applyFont="1" applyFill="1" applyBorder="1" applyAlignment="1">
      <alignment/>
    </xf>
    <xf numFmtId="1" fontId="65" fillId="36" borderId="37" xfId="0" applyNumberFormat="1" applyFont="1" applyFill="1" applyBorder="1" applyAlignment="1">
      <alignment/>
    </xf>
    <xf numFmtId="0" fontId="65" fillId="36" borderId="39" xfId="0" applyFont="1" applyFill="1" applyBorder="1" applyAlignment="1">
      <alignment/>
    </xf>
    <xf numFmtId="0" fontId="65" fillId="36" borderId="40" xfId="0" applyFont="1" applyFill="1" applyBorder="1" applyAlignment="1">
      <alignment/>
    </xf>
    <xf numFmtId="0" fontId="65" fillId="36" borderId="41" xfId="0" applyFont="1" applyFill="1" applyBorder="1" applyAlignment="1">
      <alignment/>
    </xf>
    <xf numFmtId="1" fontId="65" fillId="36" borderId="18" xfId="0" applyNumberFormat="1" applyFont="1" applyFill="1" applyBorder="1" applyAlignment="1">
      <alignment/>
    </xf>
    <xf numFmtId="0" fontId="41" fillId="36" borderId="42" xfId="0" applyFont="1" applyFill="1" applyBorder="1" applyAlignment="1">
      <alignment vertical="center"/>
    </xf>
    <xf numFmtId="0" fontId="62" fillId="36" borderId="0" xfId="0" applyFont="1" applyFill="1" applyBorder="1" applyAlignment="1">
      <alignment horizontal="left" vertical="center"/>
    </xf>
    <xf numFmtId="2" fontId="62" fillId="36" borderId="0" xfId="0" applyNumberFormat="1" applyFont="1" applyFill="1" applyAlignment="1">
      <alignment/>
    </xf>
    <xf numFmtId="2" fontId="66" fillId="36" borderId="0" xfId="0" applyNumberFormat="1" applyFont="1" applyFill="1" applyAlignment="1">
      <alignment/>
    </xf>
    <xf numFmtId="0" fontId="62" fillId="36" borderId="0" xfId="0" applyFont="1" applyFill="1" applyBorder="1" applyAlignment="1">
      <alignment horizontal="left" vertical="top"/>
    </xf>
    <xf numFmtId="0" fontId="10" fillId="10" borderId="54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63" fillId="36" borderId="54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67" fillId="36" borderId="11" xfId="0" applyFont="1" applyFill="1" applyBorder="1" applyAlignment="1" applyProtection="1">
      <alignment horizontal="center" vertical="center"/>
      <protection locked="0"/>
    </xf>
    <xf numFmtId="0" fontId="67" fillId="36" borderId="15" xfId="0" applyFont="1" applyFill="1" applyBorder="1" applyAlignment="1" applyProtection="1">
      <alignment horizontal="center" vertical="center"/>
      <protection locked="0"/>
    </xf>
    <xf numFmtId="0" fontId="63" fillId="36" borderId="11" xfId="0" applyFont="1" applyFill="1" applyBorder="1" applyAlignment="1">
      <alignment horizontal="center"/>
    </xf>
    <xf numFmtId="0" fontId="63" fillId="36" borderId="64" xfId="0" applyFont="1" applyFill="1" applyBorder="1" applyAlignment="1">
      <alignment horizontal="center"/>
    </xf>
    <xf numFmtId="0" fontId="63" fillId="36" borderId="63" xfId="0" applyFont="1" applyFill="1" applyBorder="1" applyAlignment="1">
      <alignment horizontal="center"/>
    </xf>
    <xf numFmtId="0" fontId="67" fillId="36" borderId="54" xfId="0" applyFont="1" applyFill="1" applyBorder="1" applyAlignment="1" applyProtection="1">
      <alignment horizontal="center" vertical="center"/>
      <protection locked="0"/>
    </xf>
    <xf numFmtId="0" fontId="67" fillId="36" borderId="16" xfId="0" applyFont="1" applyFill="1" applyBorder="1" applyAlignment="1" applyProtection="1">
      <alignment horizontal="center" vertical="center"/>
      <protection locked="0"/>
    </xf>
    <xf numFmtId="0" fontId="63" fillId="36" borderId="63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/>
    </xf>
    <xf numFmtId="0" fontId="2" fillId="36" borderId="13" xfId="0" applyFont="1" applyFill="1" applyBorder="1" applyAlignment="1" quotePrefix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C60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6.140625" style="1" customWidth="1"/>
    <col min="2" max="2" width="8.421875" style="2" customWidth="1"/>
    <col min="3" max="3" width="8.421875" style="3" customWidth="1"/>
    <col min="4" max="16384" width="11.421875" style="5" customWidth="1"/>
  </cols>
  <sheetData>
    <row r="1" spans="1:3" ht="13.5" thickBot="1">
      <c r="A1" s="18" t="s">
        <v>40</v>
      </c>
      <c r="B1" s="19"/>
      <c r="C1" s="20" t="s">
        <v>0</v>
      </c>
    </row>
    <row r="2" spans="1:3" ht="13.5" thickBot="1">
      <c r="A2" s="23" t="s">
        <v>15</v>
      </c>
      <c r="B2" s="24"/>
      <c r="C2" s="25">
        <v>40</v>
      </c>
    </row>
    <row r="3" spans="1:3" ht="18" customHeight="1" thickBot="1">
      <c r="A3" s="26" t="s">
        <v>10</v>
      </c>
      <c r="B3" s="27"/>
      <c r="C3" s="28">
        <v>36</v>
      </c>
    </row>
    <row r="4" spans="1:3" s="4" customFormat="1" ht="16.5" customHeight="1" thickBot="1">
      <c r="A4" s="26" t="s">
        <v>19</v>
      </c>
      <c r="B4" s="27"/>
      <c r="C4" s="28">
        <v>32</v>
      </c>
    </row>
    <row r="5" spans="1:3" s="4" customFormat="1" ht="14.25" customHeight="1" thickBot="1">
      <c r="A5" s="26" t="s">
        <v>17</v>
      </c>
      <c r="B5" s="27"/>
      <c r="C5" s="28">
        <v>29</v>
      </c>
    </row>
    <row r="6" spans="1:3" ht="18" customHeight="1" thickBot="1">
      <c r="A6" s="26" t="s">
        <v>18</v>
      </c>
      <c r="B6" s="27"/>
      <c r="C6" s="28">
        <v>26</v>
      </c>
    </row>
    <row r="7" spans="1:3" ht="13.5" thickBot="1">
      <c r="A7" s="26" t="s">
        <v>16</v>
      </c>
      <c r="B7" s="27"/>
      <c r="C7" s="28">
        <v>24</v>
      </c>
    </row>
    <row r="8" spans="1:3" ht="13.5" thickBot="1">
      <c r="A8" s="26" t="s">
        <v>20</v>
      </c>
      <c r="B8" s="27"/>
      <c r="C8" s="28">
        <v>22</v>
      </c>
    </row>
    <row r="9" spans="1:3" ht="13.5" thickBot="1">
      <c r="A9" s="26" t="s">
        <v>25</v>
      </c>
      <c r="B9" s="27"/>
      <c r="C9" s="28">
        <v>20</v>
      </c>
    </row>
    <row r="10" spans="1:3" ht="13.5" thickBot="1">
      <c r="A10" s="26" t="s">
        <v>22</v>
      </c>
      <c r="B10" s="27"/>
      <c r="C10" s="28">
        <v>18</v>
      </c>
    </row>
    <row r="11" spans="1:3" ht="13.5" thickBot="1">
      <c r="A11" s="26" t="s">
        <v>23</v>
      </c>
      <c r="B11" s="27"/>
      <c r="C11" s="28">
        <v>16</v>
      </c>
    </row>
    <row r="12" spans="1:3" ht="13.5" thickBot="1">
      <c r="A12" s="26" t="s">
        <v>16</v>
      </c>
      <c r="B12" s="27"/>
      <c r="C12" s="28">
        <v>15</v>
      </c>
    </row>
    <row r="13" spans="1:3" ht="13.5" thickBot="1">
      <c r="A13" s="26" t="s">
        <v>31</v>
      </c>
      <c r="B13" s="27"/>
      <c r="C13" s="28">
        <v>14</v>
      </c>
    </row>
    <row r="14" spans="1:3" ht="13.5" thickBot="1">
      <c r="A14" s="26" t="s">
        <v>24</v>
      </c>
      <c r="B14" s="27"/>
      <c r="C14" s="28">
        <v>13</v>
      </c>
    </row>
    <row r="15" spans="1:3" ht="13.5" thickBot="1">
      <c r="A15" s="26" t="s">
        <v>21</v>
      </c>
      <c r="B15" s="27"/>
      <c r="C15" s="28">
        <v>12</v>
      </c>
    </row>
    <row r="16" spans="1:3" ht="13.5" thickBot="1">
      <c r="A16" s="26" t="s">
        <v>26</v>
      </c>
      <c r="B16" s="27"/>
      <c r="C16" s="28">
        <v>11</v>
      </c>
    </row>
    <row r="17" spans="1:3" ht="13.5" thickBot="1">
      <c r="A17" s="26" t="s">
        <v>27</v>
      </c>
      <c r="B17" s="27"/>
      <c r="C17" s="28">
        <v>10</v>
      </c>
    </row>
    <row r="18" spans="1:3" ht="13.5" thickBot="1">
      <c r="A18" s="26" t="s">
        <v>28</v>
      </c>
      <c r="B18" s="27"/>
      <c r="C18" s="28">
        <v>9</v>
      </c>
    </row>
    <row r="19" spans="1:3" ht="13.5" thickBot="1">
      <c r="A19" s="26" t="s">
        <v>29</v>
      </c>
      <c r="B19" s="27"/>
      <c r="C19" s="28">
        <v>9</v>
      </c>
    </row>
    <row r="20" spans="1:3" ht="13.5" thickBot="1">
      <c r="A20" s="29" t="s">
        <v>17</v>
      </c>
      <c r="B20" s="27"/>
      <c r="C20" s="28">
        <v>9</v>
      </c>
    </row>
    <row r="21" spans="1:3" ht="13.5" thickBot="1">
      <c r="A21" s="26" t="s">
        <v>30</v>
      </c>
      <c r="B21" s="27"/>
      <c r="C21" s="28">
        <v>8</v>
      </c>
    </row>
    <row r="22" spans="1:3" ht="13.5" thickBot="1">
      <c r="A22" s="26" t="s">
        <v>32</v>
      </c>
      <c r="B22" s="27"/>
      <c r="C22" s="28">
        <v>8</v>
      </c>
    </row>
    <row r="23" spans="1:3" ht="13.5" thickBot="1">
      <c r="A23" s="26" t="s">
        <v>33</v>
      </c>
      <c r="B23" s="27"/>
      <c r="C23" s="28">
        <v>7</v>
      </c>
    </row>
    <row r="24" spans="1:3" ht="13.5" thickBot="1">
      <c r="A24" s="26" t="s">
        <v>34</v>
      </c>
      <c r="B24" s="27"/>
      <c r="C24" s="28">
        <v>6</v>
      </c>
    </row>
    <row r="25" spans="1:3" ht="13.5" thickBot="1">
      <c r="A25" s="26" t="s">
        <v>35</v>
      </c>
      <c r="B25" s="27"/>
      <c r="C25" s="28">
        <v>5</v>
      </c>
    </row>
    <row r="26" spans="1:3" ht="13.5" thickBot="1">
      <c r="A26" s="26" t="s">
        <v>36</v>
      </c>
      <c r="B26" s="27"/>
      <c r="C26" s="28">
        <v>5</v>
      </c>
    </row>
    <row r="27" spans="1:3" ht="12.75">
      <c r="A27" s="30" t="s">
        <v>37</v>
      </c>
      <c r="B27" s="31"/>
      <c r="C27" s="32">
        <v>4</v>
      </c>
    </row>
    <row r="28" spans="1:3" ht="12.75">
      <c r="A28" s="33" t="s">
        <v>11</v>
      </c>
      <c r="B28" s="34"/>
      <c r="C28" s="35">
        <v>3</v>
      </c>
    </row>
    <row r="29" spans="1:3" ht="12.75">
      <c r="A29" s="33" t="s">
        <v>38</v>
      </c>
      <c r="B29" s="34"/>
      <c r="C29" s="35">
        <v>2.75</v>
      </c>
    </row>
    <row r="30" spans="1:3" ht="12.75">
      <c r="A30" s="33" t="s">
        <v>39</v>
      </c>
      <c r="B30" s="36"/>
      <c r="C30" s="37">
        <v>2.5</v>
      </c>
    </row>
    <row r="31" spans="1:3" ht="12.75">
      <c r="A31" s="33" t="s">
        <v>12</v>
      </c>
      <c r="B31" s="34"/>
      <c r="C31" s="35">
        <v>2</v>
      </c>
    </row>
    <row r="32" spans="1:3" ht="12.75" customHeight="1">
      <c r="A32" s="33" t="s">
        <v>13</v>
      </c>
      <c r="B32" s="36"/>
      <c r="C32" s="37">
        <v>1.5</v>
      </c>
    </row>
    <row r="33" spans="1:3" ht="12.75" customHeight="1">
      <c r="A33" s="33" t="s">
        <v>14</v>
      </c>
      <c r="B33" s="36"/>
      <c r="C33" s="37">
        <v>1</v>
      </c>
    </row>
    <row r="34" spans="1:3" ht="12.75" customHeight="1">
      <c r="A34" s="77" t="s">
        <v>66</v>
      </c>
      <c r="B34" s="75"/>
      <c r="C34" s="76">
        <v>0</v>
      </c>
    </row>
    <row r="35" spans="1:3" ht="12.75" customHeight="1" thickBot="1">
      <c r="A35" s="38">
        <v>1</v>
      </c>
      <c r="B35" s="39"/>
      <c r="C35" s="40">
        <v>40</v>
      </c>
    </row>
    <row r="36" spans="1:3" ht="12.75" customHeight="1" thickBot="1">
      <c r="A36" s="38">
        <v>2</v>
      </c>
      <c r="B36" s="39"/>
      <c r="C36" s="40">
        <v>36</v>
      </c>
    </row>
    <row r="37" spans="1:3" ht="12.75" customHeight="1" thickBot="1">
      <c r="A37" s="38">
        <v>3</v>
      </c>
      <c r="B37" s="39"/>
      <c r="C37" s="40">
        <v>32</v>
      </c>
    </row>
    <row r="38" spans="1:3" ht="12.75" customHeight="1" thickBot="1">
      <c r="A38" s="38">
        <v>4</v>
      </c>
      <c r="B38" s="39"/>
      <c r="C38" s="40">
        <v>29</v>
      </c>
    </row>
    <row r="39" spans="1:3" ht="12.75" customHeight="1" thickBot="1">
      <c r="A39" s="38">
        <v>5</v>
      </c>
      <c r="B39" s="39"/>
      <c r="C39" s="40">
        <v>26</v>
      </c>
    </row>
    <row r="40" spans="1:3" ht="12.75" customHeight="1" thickBot="1">
      <c r="A40" s="38">
        <v>6</v>
      </c>
      <c r="B40" s="39"/>
      <c r="C40" s="40">
        <v>24</v>
      </c>
    </row>
    <row r="41" spans="1:3" ht="13.5" thickBot="1">
      <c r="A41" s="38">
        <v>7</v>
      </c>
      <c r="B41" s="39"/>
      <c r="C41" s="40">
        <v>22</v>
      </c>
    </row>
    <row r="42" spans="1:3" ht="13.5" thickBot="1">
      <c r="A42" s="38">
        <v>8</v>
      </c>
      <c r="B42" s="39"/>
      <c r="C42" s="40">
        <v>20</v>
      </c>
    </row>
    <row r="43" spans="1:3" ht="13.5" thickBot="1">
      <c r="A43" s="38">
        <v>9</v>
      </c>
      <c r="B43" s="39"/>
      <c r="C43" s="40">
        <v>18</v>
      </c>
    </row>
    <row r="44" spans="1:3" ht="13.5" thickBot="1">
      <c r="A44" s="38">
        <v>10</v>
      </c>
      <c r="B44" s="39"/>
      <c r="C44" s="40">
        <v>16</v>
      </c>
    </row>
    <row r="45" spans="1:3" ht="13.5" thickBot="1">
      <c r="A45" s="38">
        <v>11</v>
      </c>
      <c r="B45" s="39"/>
      <c r="C45" s="40">
        <v>15</v>
      </c>
    </row>
    <row r="46" spans="1:3" ht="13.5" thickBot="1">
      <c r="A46" s="38">
        <v>12</v>
      </c>
      <c r="B46" s="39"/>
      <c r="C46" s="40">
        <v>14</v>
      </c>
    </row>
    <row r="47" spans="1:3" ht="13.5" thickBot="1">
      <c r="A47" s="38">
        <v>13</v>
      </c>
      <c r="B47" s="39"/>
      <c r="C47" s="40">
        <v>13</v>
      </c>
    </row>
    <row r="48" spans="1:3" ht="13.5" thickBot="1">
      <c r="A48" s="38">
        <v>14</v>
      </c>
      <c r="B48" s="39"/>
      <c r="C48" s="40">
        <v>12</v>
      </c>
    </row>
    <row r="49" spans="1:3" ht="13.5" thickBot="1">
      <c r="A49" s="38">
        <v>15</v>
      </c>
      <c r="B49" s="39"/>
      <c r="C49" s="40">
        <v>11</v>
      </c>
    </row>
    <row r="50" spans="1:3" ht="13.5" thickBot="1">
      <c r="A50" s="38">
        <v>16</v>
      </c>
      <c r="B50" s="39"/>
      <c r="C50" s="40">
        <v>10</v>
      </c>
    </row>
    <row r="51" spans="1:3" ht="13.5" thickBot="1">
      <c r="A51" s="38">
        <v>17</v>
      </c>
      <c r="B51" s="39"/>
      <c r="C51" s="40">
        <v>9</v>
      </c>
    </row>
    <row r="52" spans="1:3" ht="13.5" thickBot="1">
      <c r="A52" s="38">
        <v>18</v>
      </c>
      <c r="B52" s="39"/>
      <c r="C52" s="40">
        <v>8</v>
      </c>
    </row>
    <row r="53" spans="1:3" ht="13.5" thickBot="1">
      <c r="A53" s="38">
        <v>19</v>
      </c>
      <c r="B53" s="39"/>
      <c r="C53" s="40">
        <v>7</v>
      </c>
    </row>
    <row r="54" spans="1:3" ht="13.5" thickBot="1">
      <c r="A54" s="38">
        <v>20</v>
      </c>
      <c r="B54" s="39"/>
      <c r="C54" s="40">
        <v>6</v>
      </c>
    </row>
    <row r="55" spans="1:3" ht="13.5" thickBot="1">
      <c r="A55" s="38">
        <v>21</v>
      </c>
      <c r="B55" s="39"/>
      <c r="C55" s="40">
        <v>5</v>
      </c>
    </row>
    <row r="56" spans="1:3" ht="13.5" thickBot="1">
      <c r="A56" s="38">
        <v>22</v>
      </c>
      <c r="B56" s="39"/>
      <c r="C56" s="40">
        <v>4</v>
      </c>
    </row>
    <row r="57" spans="1:3" ht="13.5" thickBot="1">
      <c r="A57" s="38">
        <v>23</v>
      </c>
      <c r="B57" s="39"/>
      <c r="C57" s="40">
        <v>3</v>
      </c>
    </row>
    <row r="58" spans="1:3" ht="13.5" thickBot="1">
      <c r="A58" s="38">
        <v>24</v>
      </c>
      <c r="B58" s="39"/>
      <c r="C58" s="40">
        <v>2</v>
      </c>
    </row>
    <row r="59" spans="1:3" ht="13.5" thickBot="1">
      <c r="A59" s="38">
        <v>25</v>
      </c>
      <c r="B59" s="39"/>
      <c r="C59" s="40">
        <v>1</v>
      </c>
    </row>
    <row r="60" spans="1:3" ht="13.5" thickBot="1">
      <c r="A60" s="78" t="s">
        <v>66</v>
      </c>
      <c r="B60" s="39"/>
      <c r="C60" s="40">
        <v>0</v>
      </c>
    </row>
  </sheetData>
  <sheetProtection selectLockedCells="1" selectUnlockedCells="1"/>
  <printOptions/>
  <pageMargins left="0.7701388888888889" right="0.2361111111111111" top="0.5902777777777778" bottom="1.1812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2:T50"/>
  <sheetViews>
    <sheetView zoomScalePageLayoutView="0" workbookViewId="0" topLeftCell="A1">
      <selection activeCell="P21" sqref="P21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2" ht="12.75">
      <c r="B2" s="94" t="s">
        <v>67</v>
      </c>
    </row>
    <row r="3" ht="13.5" thickBot="1">
      <c r="B3" s="94" t="s">
        <v>70</v>
      </c>
    </row>
    <row r="4" spans="1:20" ht="17.25" customHeight="1">
      <c r="A4" s="342"/>
      <c r="B4" s="344" t="s">
        <v>56</v>
      </c>
      <c r="C4" s="346" t="s">
        <v>1</v>
      </c>
      <c r="D4" s="61"/>
      <c r="E4" s="61"/>
      <c r="F4" s="61"/>
      <c r="G4" s="61"/>
      <c r="H4" s="339" t="s">
        <v>52</v>
      </c>
      <c r="I4" s="340"/>
      <c r="J4" s="340"/>
      <c r="K4" s="340"/>
      <c r="L4" s="340"/>
      <c r="M4" s="341"/>
      <c r="N4" s="329" t="s">
        <v>48</v>
      </c>
      <c r="O4" s="329" t="s">
        <v>49</v>
      </c>
      <c r="P4" s="329" t="s">
        <v>54</v>
      </c>
      <c r="Q4" s="329" t="s">
        <v>55</v>
      </c>
      <c r="R4" s="329" t="s">
        <v>50</v>
      </c>
      <c r="S4" s="329" t="s">
        <v>51</v>
      </c>
      <c r="T4" s="331" t="s">
        <v>53</v>
      </c>
    </row>
    <row r="5" spans="1:20" s="9" customFormat="1" ht="32.25" customHeight="1" thickBot="1">
      <c r="A5" s="343"/>
      <c r="B5" s="345"/>
      <c r="C5" s="347"/>
      <c r="D5" s="64"/>
      <c r="E5" s="65"/>
      <c r="F5" s="65"/>
      <c r="G5" s="66"/>
      <c r="H5" s="67" t="s">
        <v>43</v>
      </c>
      <c r="I5" s="68" t="s">
        <v>42</v>
      </c>
      <c r="J5" s="69" t="s">
        <v>44</v>
      </c>
      <c r="K5" s="69" t="s">
        <v>45</v>
      </c>
      <c r="L5" s="62" t="s">
        <v>46</v>
      </c>
      <c r="M5" s="63" t="s">
        <v>42</v>
      </c>
      <c r="N5" s="330"/>
      <c r="O5" s="330"/>
      <c r="P5" s="330"/>
      <c r="Q5" s="330"/>
      <c r="R5" s="330"/>
      <c r="S5" s="330"/>
      <c r="T5" s="332"/>
    </row>
    <row r="6" spans="1:20" s="10" customFormat="1" ht="17.25" customHeight="1">
      <c r="A6" s="22">
        <v>1</v>
      </c>
      <c r="B6" s="186" t="s">
        <v>154</v>
      </c>
      <c r="C6" s="140">
        <v>2009</v>
      </c>
      <c r="D6" s="135"/>
      <c r="E6" s="41" t="s">
        <v>9</v>
      </c>
      <c r="F6" s="41"/>
      <c r="G6" s="46"/>
      <c r="H6" s="159" t="s">
        <v>47</v>
      </c>
      <c r="I6" s="48">
        <v>5</v>
      </c>
      <c r="J6" s="49">
        <f>IF(TYPE(FIND("G",H6))=16,VLOOKUP(H6:H6,KT!A:C,3,FALSE),VLOOKUP(H6:H6,KT!#REF!,3,FALSE))</f>
        <v>1.5</v>
      </c>
      <c r="K6" s="49">
        <f>IF(TYPE(FIND("G",I6))=16,VLOOKUP(I6:I6,KT!A:C,3,FALSE),VLOOKUP(I6:I6,KT!#REF!,3,FALSE))</f>
        <v>26</v>
      </c>
      <c r="L6" s="50">
        <f aca="true" t="shared" si="0" ref="L6:L13">J6*K6</f>
        <v>39</v>
      </c>
      <c r="M6" s="155">
        <v>4</v>
      </c>
      <c r="N6" s="153">
        <v>3</v>
      </c>
      <c r="O6" s="153">
        <v>1</v>
      </c>
      <c r="P6" s="153"/>
      <c r="Q6" s="153"/>
      <c r="R6" s="153"/>
      <c r="S6" s="154"/>
      <c r="T6" s="60">
        <f aca="true" t="shared" si="1" ref="T6:T18">M6+N6+O6+P6+Q6+R6+S6</f>
        <v>8</v>
      </c>
    </row>
    <row r="7" spans="1:20" s="10" customFormat="1" ht="16.5" customHeight="1">
      <c r="A7" s="21">
        <v>2</v>
      </c>
      <c r="B7" s="136" t="s">
        <v>152</v>
      </c>
      <c r="C7" s="142">
        <v>2009</v>
      </c>
      <c r="D7" s="158"/>
      <c r="E7" s="41" t="s">
        <v>4</v>
      </c>
      <c r="F7" s="41" t="s">
        <v>5</v>
      </c>
      <c r="G7" s="46" t="s">
        <v>6</v>
      </c>
      <c r="H7" s="159" t="s">
        <v>47</v>
      </c>
      <c r="I7" s="42">
        <v>5</v>
      </c>
      <c r="J7" s="43">
        <f>IF(TYPE(FIND("G",H7))=16,VLOOKUP(H7:H7,KT!A:C,3,FALSE),VLOOKUP(H7:H7,KT!#REF!,3,FALSE))</f>
        <v>1.5</v>
      </c>
      <c r="K7" s="43">
        <f>IF(TYPE(FIND("G",I7))=16,VLOOKUP(I7:I7,KT!A:C,3,FALSE),VLOOKUP(I7:I7,KT!#REF!,3,FALSE))</f>
        <v>26</v>
      </c>
      <c r="L7" s="44">
        <f t="shared" si="0"/>
        <v>39</v>
      </c>
      <c r="M7" s="52">
        <v>4</v>
      </c>
      <c r="N7" s="55">
        <v>1</v>
      </c>
      <c r="O7" s="55">
        <v>5</v>
      </c>
      <c r="P7" s="55"/>
      <c r="Q7" s="55"/>
      <c r="R7" s="55"/>
      <c r="S7" s="58"/>
      <c r="T7" s="60">
        <f t="shared" si="1"/>
        <v>10</v>
      </c>
    </row>
    <row r="8" spans="1:20" s="9" customFormat="1" ht="15.75" customHeight="1">
      <c r="A8" s="21">
        <v>2</v>
      </c>
      <c r="B8" s="137" t="s">
        <v>157</v>
      </c>
      <c r="C8" s="142">
        <v>2009</v>
      </c>
      <c r="D8" s="138"/>
      <c r="E8" s="41" t="s">
        <v>4</v>
      </c>
      <c r="F8" s="41" t="s">
        <v>5</v>
      </c>
      <c r="G8" s="46" t="s">
        <v>6</v>
      </c>
      <c r="H8" s="159" t="s">
        <v>47</v>
      </c>
      <c r="I8" s="42">
        <v>1</v>
      </c>
      <c r="J8" s="43">
        <f>IF(TYPE(FIND("G",H8))=16,VLOOKUP(H8:H8,KT!A:C,3,FALSE),VLOOKUP(H8:H8,KT!#REF!,3,FALSE))</f>
        <v>1.5</v>
      </c>
      <c r="K8" s="43">
        <f>IF(TYPE(FIND("G",I8))=16,VLOOKUP(I8:I8,KT!A:C,3,FALSE),VLOOKUP(I8:I8,KT!#REF!,3,FALSE))</f>
        <v>40</v>
      </c>
      <c r="L8" s="44">
        <f t="shared" si="0"/>
        <v>60</v>
      </c>
      <c r="M8" s="53">
        <v>1</v>
      </c>
      <c r="N8" s="56">
        <v>6</v>
      </c>
      <c r="O8" s="56">
        <v>3</v>
      </c>
      <c r="P8" s="56"/>
      <c r="Q8" s="56"/>
      <c r="R8" s="56"/>
      <c r="S8" s="59"/>
      <c r="T8" s="60">
        <f t="shared" si="1"/>
        <v>10</v>
      </c>
    </row>
    <row r="9" spans="1:20" s="9" customFormat="1" ht="13.5" customHeight="1">
      <c r="A9" s="21">
        <v>2</v>
      </c>
      <c r="B9" s="137" t="s">
        <v>153</v>
      </c>
      <c r="C9" s="142">
        <v>2009</v>
      </c>
      <c r="D9" s="138"/>
      <c r="E9" s="41" t="s">
        <v>7</v>
      </c>
      <c r="F9" s="41"/>
      <c r="G9" s="46"/>
      <c r="H9" s="160" t="s">
        <v>47</v>
      </c>
      <c r="I9" s="42">
        <v>9</v>
      </c>
      <c r="J9" s="43">
        <f>IF(TYPE(FIND("G",H9))=16,VLOOKUP(H9:H9,KT!A:C,3,FALSE),VLOOKUP(H9:H9,KT!#REF!,3,FALSE))</f>
        <v>1.5</v>
      </c>
      <c r="K9" s="43">
        <f>IF(TYPE(FIND("G",I9))=16,VLOOKUP(I9:I9,KT!A:C,3,FALSE),VLOOKUP(I9:I9,KT!#REF!,3,FALSE))</f>
        <v>18</v>
      </c>
      <c r="L9" s="44">
        <f t="shared" si="0"/>
        <v>27</v>
      </c>
      <c r="M9" s="52">
        <v>7</v>
      </c>
      <c r="N9" s="55">
        <v>2</v>
      </c>
      <c r="O9" s="55">
        <v>1</v>
      </c>
      <c r="P9" s="55"/>
      <c r="Q9" s="55"/>
      <c r="R9" s="55"/>
      <c r="S9" s="58"/>
      <c r="T9" s="60">
        <f t="shared" si="1"/>
        <v>10</v>
      </c>
    </row>
    <row r="10" spans="1:20" s="9" customFormat="1" ht="13.5" customHeight="1">
      <c r="A10" s="21">
        <v>5</v>
      </c>
      <c r="B10" s="187" t="s">
        <v>156</v>
      </c>
      <c r="C10" s="142">
        <v>2009</v>
      </c>
      <c r="D10" s="189"/>
      <c r="E10" s="41" t="s">
        <v>9</v>
      </c>
      <c r="F10" s="41"/>
      <c r="G10" s="46"/>
      <c r="H10" s="159" t="s">
        <v>47</v>
      </c>
      <c r="I10" s="42">
        <v>3</v>
      </c>
      <c r="J10" s="43">
        <f>IF(TYPE(FIND("G",H10))=16,VLOOKUP(H10:H10,KT!A:C,3,FALSE),VLOOKUP(H10:H10,KT!#REF!,3,FALSE))</f>
        <v>1.5</v>
      </c>
      <c r="K10" s="43">
        <f>IF(TYPE(FIND("G",I10))=16,VLOOKUP(I10:I10,KT!A:C,3,FALSE),VLOOKUP(I10:I10,KT!#REF!,3,FALSE))</f>
        <v>32</v>
      </c>
      <c r="L10" s="44">
        <f t="shared" si="0"/>
        <v>48</v>
      </c>
      <c r="M10" s="53">
        <v>2</v>
      </c>
      <c r="N10" s="56">
        <v>5</v>
      </c>
      <c r="O10" s="56">
        <v>4</v>
      </c>
      <c r="P10" s="56"/>
      <c r="Q10" s="56"/>
      <c r="R10" s="56"/>
      <c r="S10" s="59"/>
      <c r="T10" s="60">
        <f t="shared" si="1"/>
        <v>11</v>
      </c>
    </row>
    <row r="11" spans="1:20" s="9" customFormat="1" ht="13.5" customHeight="1" thickBot="1">
      <c r="A11" s="21">
        <v>6</v>
      </c>
      <c r="B11" s="188" t="s">
        <v>155</v>
      </c>
      <c r="C11" s="149">
        <v>2009</v>
      </c>
      <c r="D11" s="190"/>
      <c r="E11" s="41" t="s">
        <v>8</v>
      </c>
      <c r="F11" s="41" t="s">
        <v>2</v>
      </c>
      <c r="G11" s="46" t="s">
        <v>3</v>
      </c>
      <c r="H11" s="160" t="s">
        <v>167</v>
      </c>
      <c r="I11" s="42">
        <v>1</v>
      </c>
      <c r="J11" s="43">
        <f>IF(TYPE(FIND("G",H11))=16,VLOOKUP(H11:H11,KT!A:C,3,FALSE),VLOOKUP(H11:H11,KT!#REF!,3,FALSE))</f>
        <v>1</v>
      </c>
      <c r="K11" s="43">
        <f>IF(TYPE(FIND("G",I11))=16,VLOOKUP(I11:I11,KT!A:C,3,FALSE),VLOOKUP(I11:I11,KT!#REF!,3,FALSE))</f>
        <v>40</v>
      </c>
      <c r="L11" s="44">
        <f t="shared" si="0"/>
        <v>40</v>
      </c>
      <c r="M11" s="53">
        <v>3</v>
      </c>
      <c r="N11" s="56">
        <v>4</v>
      </c>
      <c r="O11" s="56">
        <v>7</v>
      </c>
      <c r="P11" s="56"/>
      <c r="Q11" s="56"/>
      <c r="R11" s="56"/>
      <c r="S11" s="59"/>
      <c r="T11" s="60">
        <f t="shared" si="1"/>
        <v>14</v>
      </c>
    </row>
    <row r="12" spans="1:20" s="9" customFormat="1" ht="13.5" customHeight="1" thickBot="1">
      <c r="A12" s="21">
        <v>7</v>
      </c>
      <c r="B12" s="137" t="s">
        <v>158</v>
      </c>
      <c r="C12" s="150">
        <v>2009</v>
      </c>
      <c r="D12" s="138"/>
      <c r="E12" s="45" t="s">
        <v>4</v>
      </c>
      <c r="F12" s="41" t="s">
        <v>5</v>
      </c>
      <c r="G12" s="46" t="s">
        <v>6</v>
      </c>
      <c r="H12" s="161" t="s">
        <v>47</v>
      </c>
      <c r="I12" s="79">
        <v>7</v>
      </c>
      <c r="J12" s="43">
        <f>IF(TYPE(FIND("G",H12))=16,VLOOKUP(H12:H12,KT!A:C,3,FALSE),VLOOKUP(H12:H12,KT!#REF!,3,FALSE))</f>
        <v>1.5</v>
      </c>
      <c r="K12" s="43">
        <f>IF(TYPE(FIND("G",I12))=16,VLOOKUP(I12:I12,KT!A:C,3,FALSE),VLOOKUP(I12:I12,KT!#REF!,3,FALSE))</f>
        <v>22</v>
      </c>
      <c r="L12" s="44">
        <f t="shared" si="0"/>
        <v>33</v>
      </c>
      <c r="M12" s="53">
        <v>6</v>
      </c>
      <c r="N12" s="56">
        <v>7</v>
      </c>
      <c r="O12" s="56">
        <v>6</v>
      </c>
      <c r="P12" s="56"/>
      <c r="Q12" s="56"/>
      <c r="R12" s="56"/>
      <c r="S12" s="59"/>
      <c r="T12" s="60">
        <f t="shared" si="1"/>
        <v>19</v>
      </c>
    </row>
    <row r="13" spans="1:20" s="9" customFormat="1" ht="13.5" customHeight="1" thickBot="1">
      <c r="A13" s="21">
        <v>8</v>
      </c>
      <c r="B13" s="143" t="s">
        <v>159</v>
      </c>
      <c r="C13" s="151">
        <v>2009</v>
      </c>
      <c r="D13" s="146"/>
      <c r="E13" s="41" t="s">
        <v>7</v>
      </c>
      <c r="F13" s="41"/>
      <c r="G13" s="46"/>
      <c r="H13" s="162" t="s">
        <v>47</v>
      </c>
      <c r="I13" s="42">
        <v>9</v>
      </c>
      <c r="J13" s="43">
        <f>IF(TYPE(FIND("G",H13))=16,VLOOKUP(H13:H13,KT!A:C,3,FALSE),VLOOKUP(H13:H13,KT!#REF!,3,FALSE))</f>
        <v>1.5</v>
      </c>
      <c r="K13" s="43">
        <f>IF(TYPE(FIND("G",I13))=16,VLOOKUP(I13:I13,KT!A:C,3,FALSE),VLOOKUP(I13:I13,KT!#REF!,3,FALSE))</f>
        <v>18</v>
      </c>
      <c r="L13" s="44">
        <f t="shared" si="0"/>
        <v>27</v>
      </c>
      <c r="M13" s="53">
        <v>7</v>
      </c>
      <c r="N13" s="56">
        <v>8</v>
      </c>
      <c r="O13" s="56">
        <v>11</v>
      </c>
      <c r="P13" s="56"/>
      <c r="Q13" s="56"/>
      <c r="R13" s="56"/>
      <c r="S13" s="59"/>
      <c r="T13" s="60">
        <f t="shared" si="1"/>
        <v>26</v>
      </c>
    </row>
    <row r="14" spans="1:20" s="9" customFormat="1" ht="13.5" customHeight="1">
      <c r="A14" s="21">
        <v>8</v>
      </c>
      <c r="B14" s="191" t="s">
        <v>174</v>
      </c>
      <c r="C14" s="98">
        <v>2009</v>
      </c>
      <c r="D14" s="147"/>
      <c r="E14" s="41"/>
      <c r="F14" s="41"/>
      <c r="G14" s="46"/>
      <c r="H14" s="152" t="s">
        <v>66</v>
      </c>
      <c r="I14" s="42">
        <v>1</v>
      </c>
      <c r="J14" s="43">
        <f>IF(TYPE(FIND("G",H14))=16,VLOOKUP(H14:H14,KT!A:C,3,FALSE),VLOOKUP(H14:H14,KT!#REF!,3,FALSE))</f>
        <v>0</v>
      </c>
      <c r="K14" s="43">
        <f>IF(TYPE(FIND("G",I14))=16,VLOOKUP(I14:I14,KT!A:C,3,FALSE),VLOOKUP(I14:I14,KT!#REF!,3,FALSE))</f>
        <v>40</v>
      </c>
      <c r="L14" s="44">
        <f>J14*K14</f>
        <v>0</v>
      </c>
      <c r="M14" s="53">
        <v>9</v>
      </c>
      <c r="N14" s="56">
        <v>9</v>
      </c>
      <c r="O14" s="56">
        <v>8</v>
      </c>
      <c r="P14" s="56"/>
      <c r="Q14" s="56"/>
      <c r="R14" s="56"/>
      <c r="S14" s="59"/>
      <c r="T14" s="60">
        <f t="shared" si="1"/>
        <v>26</v>
      </c>
    </row>
    <row r="15" spans="1:20" s="9" customFormat="1" ht="13.5" customHeight="1">
      <c r="A15" s="21">
        <v>10</v>
      </c>
      <c r="B15" s="191" t="s">
        <v>173</v>
      </c>
      <c r="C15" s="98">
        <v>2009</v>
      </c>
      <c r="D15" s="147"/>
      <c r="E15" s="41"/>
      <c r="F15" s="41"/>
      <c r="G15" s="46"/>
      <c r="H15" s="152" t="s">
        <v>66</v>
      </c>
      <c r="I15" s="42">
        <v>1</v>
      </c>
      <c r="J15" s="43">
        <f>IF(TYPE(FIND("G",H15))=16,VLOOKUP(H15:H15,KT!A:C,3,FALSE),VLOOKUP(H15:H15,KT!#REF!,3,FALSE))</f>
        <v>0</v>
      </c>
      <c r="K15" s="43">
        <f>IF(TYPE(FIND("G",I15))=16,VLOOKUP(I15:I15,KT!A:C,3,FALSE),VLOOKUP(I15:I15,KT!#REF!,3,FALSE))</f>
        <v>40</v>
      </c>
      <c r="L15" s="44">
        <f>J15*K15</f>
        <v>0</v>
      </c>
      <c r="M15" s="53">
        <v>9</v>
      </c>
      <c r="N15" s="56">
        <v>9</v>
      </c>
      <c r="O15" s="56">
        <v>9</v>
      </c>
      <c r="P15" s="56"/>
      <c r="Q15" s="56"/>
      <c r="R15" s="56"/>
      <c r="S15" s="59"/>
      <c r="T15" s="60">
        <f t="shared" si="1"/>
        <v>27</v>
      </c>
    </row>
    <row r="16" spans="1:20" s="9" customFormat="1" ht="13.5" customHeight="1">
      <c r="A16" s="21">
        <v>11</v>
      </c>
      <c r="B16" s="191" t="s">
        <v>175</v>
      </c>
      <c r="C16" s="98">
        <v>2009</v>
      </c>
      <c r="D16" s="147"/>
      <c r="E16" s="41"/>
      <c r="F16" s="41"/>
      <c r="G16" s="46"/>
      <c r="H16" s="152" t="s">
        <v>66</v>
      </c>
      <c r="I16" s="42">
        <v>1</v>
      </c>
      <c r="J16" s="43">
        <f>IF(TYPE(FIND("G",H16))=16,VLOOKUP(H16:H16,KT!A:C,3,FALSE),VLOOKUP(H16:H16,KT!#REF!,3,FALSE))</f>
        <v>0</v>
      </c>
      <c r="K16" s="43">
        <f>IF(TYPE(FIND("G",I16))=16,VLOOKUP(I16:I16,KT!A:C,3,FALSE),VLOOKUP(I16:I16,KT!#REF!,3,FALSE))</f>
        <v>40</v>
      </c>
      <c r="L16" s="44">
        <f>J16*K16</f>
        <v>0</v>
      </c>
      <c r="M16" s="53">
        <v>9</v>
      </c>
      <c r="N16" s="56">
        <v>9</v>
      </c>
      <c r="O16" s="56">
        <v>10</v>
      </c>
      <c r="P16" s="56"/>
      <c r="Q16" s="56"/>
      <c r="R16" s="56"/>
      <c r="S16" s="59"/>
      <c r="T16" s="60">
        <f t="shared" si="1"/>
        <v>28</v>
      </c>
    </row>
    <row r="17" spans="1:20" s="9" customFormat="1" ht="13.5" customHeight="1">
      <c r="A17" s="21">
        <v>12</v>
      </c>
      <c r="B17" s="191" t="s">
        <v>176</v>
      </c>
      <c r="C17" s="98">
        <v>2009</v>
      </c>
      <c r="D17" s="147"/>
      <c r="E17" s="41"/>
      <c r="F17" s="41"/>
      <c r="G17" s="46"/>
      <c r="H17" s="152" t="s">
        <v>66</v>
      </c>
      <c r="I17" s="42">
        <v>1</v>
      </c>
      <c r="J17" s="43">
        <f>IF(TYPE(FIND("G",H17))=16,VLOOKUP(H17:H17,KT!A:C,3,FALSE),VLOOKUP(H17:H17,KT!#REF!,3,FALSE))</f>
        <v>0</v>
      </c>
      <c r="K17" s="43">
        <f>IF(TYPE(FIND("G",I17))=16,VLOOKUP(I17:I17,KT!A:C,3,FALSE),VLOOKUP(I17:I17,KT!#REF!,3,FALSE))</f>
        <v>40</v>
      </c>
      <c r="L17" s="44">
        <f>J17*K17</f>
        <v>0</v>
      </c>
      <c r="M17" s="53">
        <v>9</v>
      </c>
      <c r="N17" s="56">
        <v>9</v>
      </c>
      <c r="O17" s="56">
        <v>12</v>
      </c>
      <c r="P17" s="56"/>
      <c r="Q17" s="56"/>
      <c r="R17" s="56"/>
      <c r="S17" s="59"/>
      <c r="T17" s="60">
        <f t="shared" si="1"/>
        <v>30</v>
      </c>
    </row>
    <row r="18" spans="1:20" s="9" customFormat="1" ht="13.5" customHeight="1">
      <c r="A18" s="21">
        <v>13</v>
      </c>
      <c r="B18" s="191" t="s">
        <v>177</v>
      </c>
      <c r="C18" s="98">
        <v>2009</v>
      </c>
      <c r="D18" s="147"/>
      <c r="E18" s="41"/>
      <c r="F18" s="41"/>
      <c r="G18" s="46"/>
      <c r="H18" s="152" t="s">
        <v>66</v>
      </c>
      <c r="I18" s="42">
        <v>1</v>
      </c>
      <c r="J18" s="43">
        <f>IF(TYPE(FIND("G",H18))=16,VLOOKUP(H18:H18,KT!A:C,3,FALSE),VLOOKUP(H18:H18,KT!#REF!,3,FALSE))</f>
        <v>0</v>
      </c>
      <c r="K18" s="43">
        <f>IF(TYPE(FIND("G",I18))=16,VLOOKUP(I18:I18,KT!A:C,3,FALSE),VLOOKUP(I18:I18,KT!#REF!,3,FALSE))</f>
        <v>40</v>
      </c>
      <c r="L18" s="44">
        <f>J18*K18</f>
        <v>0</v>
      </c>
      <c r="M18" s="53">
        <v>9</v>
      </c>
      <c r="N18" s="56">
        <v>9</v>
      </c>
      <c r="O18" s="56">
        <v>13</v>
      </c>
      <c r="P18" s="56"/>
      <c r="Q18" s="56"/>
      <c r="R18" s="56"/>
      <c r="S18" s="59"/>
      <c r="T18" s="60">
        <f t="shared" si="1"/>
        <v>31</v>
      </c>
    </row>
    <row r="19" spans="1:20" s="9" customFormat="1" ht="13.5" customHeight="1">
      <c r="A19" s="21">
        <v>14</v>
      </c>
      <c r="B19" s="144"/>
      <c r="C19" s="98"/>
      <c r="D19" s="147"/>
      <c r="E19" s="41"/>
      <c r="F19" s="41"/>
      <c r="G19" s="46"/>
      <c r="H19" s="47"/>
      <c r="I19" s="42"/>
      <c r="J19" s="43"/>
      <c r="K19" s="43"/>
      <c r="L19" s="44"/>
      <c r="M19" s="53"/>
      <c r="N19" s="56"/>
      <c r="O19" s="56"/>
      <c r="P19" s="56"/>
      <c r="Q19" s="56"/>
      <c r="R19" s="56"/>
      <c r="S19" s="59"/>
      <c r="T19" s="60"/>
    </row>
    <row r="20" spans="1:20" s="9" customFormat="1" ht="13.5" customHeight="1">
      <c r="A20" s="21">
        <v>15</v>
      </c>
      <c r="B20" s="144"/>
      <c r="C20" s="98"/>
      <c r="D20" s="147"/>
      <c r="E20" s="41"/>
      <c r="F20" s="41"/>
      <c r="G20" s="46"/>
      <c r="H20" s="47"/>
      <c r="I20" s="42"/>
      <c r="J20" s="43"/>
      <c r="K20" s="43"/>
      <c r="L20" s="44"/>
      <c r="M20" s="53"/>
      <c r="N20" s="56"/>
      <c r="O20" s="56"/>
      <c r="P20" s="56"/>
      <c r="Q20" s="56"/>
      <c r="R20" s="56"/>
      <c r="S20" s="59"/>
      <c r="T20" s="60"/>
    </row>
    <row r="21" spans="1:20" s="9" customFormat="1" ht="13.5" customHeight="1">
      <c r="A21" s="21">
        <v>16</v>
      </c>
      <c r="B21" s="144"/>
      <c r="C21" s="98"/>
      <c r="D21" s="147"/>
      <c r="E21" s="41"/>
      <c r="F21" s="41"/>
      <c r="G21" s="46"/>
      <c r="H21" s="47"/>
      <c r="I21" s="42"/>
      <c r="J21" s="43"/>
      <c r="K21" s="43"/>
      <c r="L21" s="44"/>
      <c r="M21" s="53"/>
      <c r="N21" s="56"/>
      <c r="O21" s="56"/>
      <c r="P21" s="56"/>
      <c r="Q21" s="56"/>
      <c r="R21" s="56"/>
      <c r="S21" s="59"/>
      <c r="T21" s="60"/>
    </row>
    <row r="22" spans="1:20" s="9" customFormat="1" ht="13.5" customHeight="1">
      <c r="A22" s="21">
        <v>17</v>
      </c>
      <c r="B22" s="144"/>
      <c r="C22" s="98"/>
      <c r="D22" s="147"/>
      <c r="E22" s="41"/>
      <c r="F22" s="41"/>
      <c r="G22" s="46"/>
      <c r="H22" s="47"/>
      <c r="I22" s="42"/>
      <c r="J22" s="43"/>
      <c r="K22" s="43"/>
      <c r="L22" s="44"/>
      <c r="M22" s="53"/>
      <c r="N22" s="56"/>
      <c r="O22" s="56"/>
      <c r="P22" s="56"/>
      <c r="Q22" s="56"/>
      <c r="R22" s="56"/>
      <c r="S22" s="59"/>
      <c r="T22" s="60"/>
    </row>
    <row r="23" spans="1:20" s="9" customFormat="1" ht="13.5" customHeight="1">
      <c r="A23" s="21">
        <v>18</v>
      </c>
      <c r="B23" s="144"/>
      <c r="C23" s="98"/>
      <c r="D23" s="147"/>
      <c r="E23" s="41"/>
      <c r="F23" s="41"/>
      <c r="G23" s="46"/>
      <c r="H23" s="47"/>
      <c r="I23" s="42"/>
      <c r="J23" s="43"/>
      <c r="K23" s="43"/>
      <c r="L23" s="44"/>
      <c r="M23" s="53"/>
      <c r="N23" s="56"/>
      <c r="O23" s="56"/>
      <c r="P23" s="56"/>
      <c r="Q23" s="56"/>
      <c r="R23" s="56"/>
      <c r="S23" s="59"/>
      <c r="T23" s="60"/>
    </row>
    <row r="24" spans="1:20" s="9" customFormat="1" ht="13.5" customHeight="1">
      <c r="A24" s="21"/>
      <c r="B24" s="144"/>
      <c r="C24" s="98"/>
      <c r="D24" s="147"/>
      <c r="E24" s="41"/>
      <c r="F24" s="41"/>
      <c r="G24" s="46"/>
      <c r="H24" s="47"/>
      <c r="I24" s="42"/>
      <c r="J24" s="43"/>
      <c r="K24" s="43"/>
      <c r="L24" s="44"/>
      <c r="M24" s="53"/>
      <c r="N24" s="56"/>
      <c r="O24" s="56"/>
      <c r="P24" s="56"/>
      <c r="Q24" s="56"/>
      <c r="R24" s="56"/>
      <c r="S24" s="59"/>
      <c r="T24" s="60"/>
    </row>
    <row r="25" spans="1:20" s="9" customFormat="1" ht="13.5" customHeight="1" thickBot="1">
      <c r="A25" s="21"/>
      <c r="B25" s="145" t="s">
        <v>71</v>
      </c>
      <c r="C25" s="101"/>
      <c r="D25" s="148"/>
      <c r="E25" s="84"/>
      <c r="F25" s="84"/>
      <c r="G25" s="85"/>
      <c r="H25" s="86"/>
      <c r="I25" s="87"/>
      <c r="J25" s="88"/>
      <c r="K25" s="88"/>
      <c r="L25" s="89"/>
      <c r="M25" s="90"/>
      <c r="N25" s="91"/>
      <c r="O25" s="91"/>
      <c r="P25" s="91"/>
      <c r="Q25" s="91"/>
      <c r="R25" s="91"/>
      <c r="S25" s="92"/>
      <c r="T25" s="93"/>
    </row>
    <row r="26" spans="1:20" s="9" customFormat="1" ht="13.5" customHeight="1">
      <c r="A26" s="333"/>
      <c r="B26" s="335" t="s">
        <v>56</v>
      </c>
      <c r="C26" s="337" t="s">
        <v>1</v>
      </c>
      <c r="D26" s="61"/>
      <c r="E26" s="61"/>
      <c r="F26" s="61"/>
      <c r="G26" s="61"/>
      <c r="H26" s="339" t="s">
        <v>52</v>
      </c>
      <c r="I26" s="340"/>
      <c r="J26" s="340"/>
      <c r="K26" s="340"/>
      <c r="L26" s="340"/>
      <c r="M26" s="341"/>
      <c r="N26" s="329" t="s">
        <v>48</v>
      </c>
      <c r="O26" s="329" t="s">
        <v>49</v>
      </c>
      <c r="P26" s="329" t="s">
        <v>54</v>
      </c>
      <c r="Q26" s="329" t="s">
        <v>55</v>
      </c>
      <c r="R26" s="329" t="s">
        <v>50</v>
      </c>
      <c r="S26" s="329" t="s">
        <v>51</v>
      </c>
      <c r="T26" s="331" t="s">
        <v>53</v>
      </c>
    </row>
    <row r="27" spans="1:20" s="9" customFormat="1" ht="13.5" customHeight="1" thickBot="1">
      <c r="A27" s="334"/>
      <c r="B27" s="336"/>
      <c r="C27" s="338"/>
      <c r="D27" s="64"/>
      <c r="E27" s="65"/>
      <c r="F27" s="65"/>
      <c r="G27" s="66"/>
      <c r="H27" s="67" t="s">
        <v>43</v>
      </c>
      <c r="I27" s="68" t="s">
        <v>42</v>
      </c>
      <c r="J27" s="69" t="s">
        <v>44</v>
      </c>
      <c r="K27" s="69" t="s">
        <v>45</v>
      </c>
      <c r="L27" s="62" t="s">
        <v>46</v>
      </c>
      <c r="M27" s="63" t="s">
        <v>42</v>
      </c>
      <c r="N27" s="330"/>
      <c r="O27" s="330"/>
      <c r="P27" s="330"/>
      <c r="Q27" s="330"/>
      <c r="R27" s="330"/>
      <c r="S27" s="330"/>
      <c r="T27" s="332"/>
    </row>
    <row r="28" spans="1:20" s="9" customFormat="1" ht="13.5" customHeight="1">
      <c r="A28" s="22">
        <v>1</v>
      </c>
      <c r="B28" s="134" t="s">
        <v>161</v>
      </c>
      <c r="C28" s="140">
        <v>2009</v>
      </c>
      <c r="D28" s="81"/>
      <c r="E28" s="41"/>
      <c r="F28" s="41"/>
      <c r="G28" s="46"/>
      <c r="H28" s="47" t="s">
        <v>169</v>
      </c>
      <c r="I28" s="42">
        <v>1</v>
      </c>
      <c r="J28" s="43">
        <f>IF(TYPE(FIND("G",H28))=16,VLOOKUP(H28:H28,KT!A:C,3,FALSE),VLOOKUP(H28:H28,KT!#REF!,3,FALSE))</f>
        <v>1.5</v>
      </c>
      <c r="K28" s="43">
        <f>IF(TYPE(FIND("G",I28))=16,VLOOKUP(I28:I28,KT!A:C,3,FALSE),VLOOKUP(I28:I28,KT!#REF!,3,FALSE))</f>
        <v>40</v>
      </c>
      <c r="L28" s="44">
        <f aca="true" t="shared" si="2" ref="L28:L33">J28*K28</f>
        <v>60</v>
      </c>
      <c r="M28" s="53">
        <v>1</v>
      </c>
      <c r="N28" s="56">
        <v>2</v>
      </c>
      <c r="O28" s="56">
        <v>1</v>
      </c>
      <c r="P28" s="56"/>
      <c r="Q28" s="56"/>
      <c r="R28" s="56"/>
      <c r="S28" s="59"/>
      <c r="T28" s="60">
        <f aca="true" t="shared" si="3" ref="T28:T33">M28+N28+O28+P28+Q28+R28+S28</f>
        <v>4</v>
      </c>
    </row>
    <row r="29" spans="1:20" s="9" customFormat="1" ht="13.5" customHeight="1">
      <c r="A29" s="21">
        <v>2</v>
      </c>
      <c r="B29" s="136" t="s">
        <v>160</v>
      </c>
      <c r="C29" s="141">
        <v>2009</v>
      </c>
      <c r="D29" s="81"/>
      <c r="E29" s="41"/>
      <c r="F29" s="41"/>
      <c r="G29" s="46"/>
      <c r="H29" s="47" t="s">
        <v>14</v>
      </c>
      <c r="I29" s="42">
        <v>6</v>
      </c>
      <c r="J29" s="43">
        <f>IF(TYPE(FIND("G",H29))=16,VLOOKUP(H29:H29,KT!A:C,3,FALSE),VLOOKUP(H29:H29,KT!#REF!,3,FALSE))</f>
        <v>1</v>
      </c>
      <c r="K29" s="43">
        <f>IF(TYPE(FIND("G",I29))=16,VLOOKUP(I29:I29,KT!A:C,3,FALSE),VLOOKUP(I29:I29,KT!#REF!,3,FALSE))</f>
        <v>24</v>
      </c>
      <c r="L29" s="44">
        <f t="shared" si="2"/>
        <v>24</v>
      </c>
      <c r="M29" s="53">
        <v>5</v>
      </c>
      <c r="N29" s="56">
        <v>1</v>
      </c>
      <c r="O29" s="56">
        <v>3</v>
      </c>
      <c r="P29" s="56"/>
      <c r="Q29" s="56"/>
      <c r="R29" s="56"/>
      <c r="S29" s="59"/>
      <c r="T29" s="60">
        <f t="shared" si="3"/>
        <v>9</v>
      </c>
    </row>
    <row r="30" spans="1:20" s="9" customFormat="1" ht="13.5" customHeight="1">
      <c r="A30" s="21">
        <v>3</v>
      </c>
      <c r="B30" s="170" t="s">
        <v>170</v>
      </c>
      <c r="C30" s="171">
        <v>2009</v>
      </c>
      <c r="D30" s="81"/>
      <c r="E30" s="41"/>
      <c r="F30" s="41"/>
      <c r="G30" s="46"/>
      <c r="H30" s="47" t="s">
        <v>14</v>
      </c>
      <c r="I30" s="42">
        <v>1</v>
      </c>
      <c r="J30" s="43">
        <f>IF(TYPE(FIND("G",H30))=16,VLOOKUP(H30:H30,KT!A:C,3,FALSE),VLOOKUP(H30:H30,KT!#REF!,3,FALSE))</f>
        <v>1</v>
      </c>
      <c r="K30" s="43">
        <f>IF(TYPE(FIND("G",I30))=16,VLOOKUP(I30:I30,KT!A:C,3,FALSE),VLOOKUP(I30:I30,KT!#REF!,3,FALSE))</f>
        <v>40</v>
      </c>
      <c r="L30" s="44">
        <f t="shared" si="2"/>
        <v>40</v>
      </c>
      <c r="M30" s="53">
        <v>2</v>
      </c>
      <c r="N30" s="56">
        <v>6</v>
      </c>
      <c r="O30" s="56">
        <v>1</v>
      </c>
      <c r="P30" s="56"/>
      <c r="Q30" s="56"/>
      <c r="R30" s="56"/>
      <c r="S30" s="59"/>
      <c r="T30" s="60">
        <f t="shared" si="3"/>
        <v>9</v>
      </c>
    </row>
    <row r="31" spans="1:20" s="9" customFormat="1" ht="13.5" customHeight="1">
      <c r="A31" s="21">
        <v>4</v>
      </c>
      <c r="B31" s="139" t="s">
        <v>162</v>
      </c>
      <c r="C31" s="142">
        <v>2009</v>
      </c>
      <c r="D31" s="81"/>
      <c r="E31" s="41"/>
      <c r="F31" s="41"/>
      <c r="G31" s="46"/>
      <c r="H31" s="47" t="s">
        <v>169</v>
      </c>
      <c r="I31" s="42">
        <v>5</v>
      </c>
      <c r="J31" s="43">
        <f>IF(TYPE(FIND("G",H31))=16,VLOOKUP(H31:H31,KT!A:C,3,FALSE),VLOOKUP(H31:H31,KT!#REF!,3,FALSE))</f>
        <v>1.5</v>
      </c>
      <c r="K31" s="43">
        <f>IF(TYPE(FIND("G",I31))=16,VLOOKUP(I31:I31,KT!A:C,3,FALSE),VLOOKUP(I31:I31,KT!#REF!,3,FALSE))</f>
        <v>26</v>
      </c>
      <c r="L31" s="44">
        <f t="shared" si="2"/>
        <v>39</v>
      </c>
      <c r="M31" s="52">
        <v>3</v>
      </c>
      <c r="N31" s="55">
        <v>3</v>
      </c>
      <c r="O31" s="55">
        <v>4</v>
      </c>
      <c r="P31" s="55"/>
      <c r="Q31" s="55"/>
      <c r="R31" s="55"/>
      <c r="S31" s="58"/>
      <c r="T31" s="60">
        <f t="shared" si="3"/>
        <v>10</v>
      </c>
    </row>
    <row r="32" spans="1:20" s="9" customFormat="1" ht="13.5" customHeight="1">
      <c r="A32" s="21">
        <v>5</v>
      </c>
      <c r="B32" s="136" t="s">
        <v>163</v>
      </c>
      <c r="C32" s="141">
        <v>2009</v>
      </c>
      <c r="D32" s="81"/>
      <c r="E32" s="41"/>
      <c r="F32" s="41"/>
      <c r="G32" s="46"/>
      <c r="H32" s="47" t="s">
        <v>14</v>
      </c>
      <c r="I32" s="42">
        <v>4</v>
      </c>
      <c r="J32" s="43">
        <f>IF(TYPE(FIND("G",H32))=16,VLOOKUP(H32:H32,KT!A:C,3,FALSE),VLOOKUP(H32:H32,KT!#REF!,3,FALSE))</f>
        <v>1</v>
      </c>
      <c r="K32" s="43">
        <f>IF(TYPE(FIND("G",I32))=16,VLOOKUP(I32:I32,KT!A:C,3,FALSE),VLOOKUP(I32:I32,KT!#REF!,3,FALSE))</f>
        <v>29</v>
      </c>
      <c r="L32" s="44">
        <f t="shared" si="2"/>
        <v>29</v>
      </c>
      <c r="M32" s="53">
        <v>4</v>
      </c>
      <c r="N32" s="56">
        <v>4</v>
      </c>
      <c r="O32" s="56">
        <v>6</v>
      </c>
      <c r="P32" s="56"/>
      <c r="Q32" s="56"/>
      <c r="R32" s="56"/>
      <c r="S32" s="59"/>
      <c r="T32" s="60">
        <f t="shared" si="3"/>
        <v>14</v>
      </c>
    </row>
    <row r="33" spans="1:20" s="9" customFormat="1" ht="13.5" customHeight="1">
      <c r="A33" s="21">
        <v>6</v>
      </c>
      <c r="B33" s="97" t="s">
        <v>164</v>
      </c>
      <c r="C33" s="172">
        <v>2009</v>
      </c>
      <c r="D33" s="81"/>
      <c r="E33" s="41"/>
      <c r="F33" s="41"/>
      <c r="G33" s="46"/>
      <c r="H33" s="152" t="s">
        <v>66</v>
      </c>
      <c r="I33" s="79" t="s">
        <v>66</v>
      </c>
      <c r="J33" s="43">
        <f>IF(TYPE(FIND("G",H33))=16,VLOOKUP(H33:H33,KT!A:C,3,FALSE),VLOOKUP(H33:H33,KT!#REF!,3,FALSE))</f>
        <v>0</v>
      </c>
      <c r="K33" s="43">
        <f>IF(TYPE(FIND("G",I33))=16,VLOOKUP(I33:I33,KT!A:C,3,FALSE),VLOOKUP(I33:I33,KT!#REF!,3,FALSE))</f>
        <v>0</v>
      </c>
      <c r="L33" s="44">
        <f t="shared" si="2"/>
        <v>0</v>
      </c>
      <c r="M33" s="53">
        <v>6</v>
      </c>
      <c r="N33" s="56">
        <v>5</v>
      </c>
      <c r="O33" s="56">
        <v>5</v>
      </c>
      <c r="P33" s="56"/>
      <c r="Q33" s="56"/>
      <c r="R33" s="56"/>
      <c r="S33" s="59"/>
      <c r="T33" s="60">
        <f t="shared" si="3"/>
        <v>16</v>
      </c>
    </row>
    <row r="34" spans="1:20" s="9" customFormat="1" ht="13.5" customHeight="1">
      <c r="A34" s="21">
        <v>7</v>
      </c>
      <c r="B34" s="98"/>
      <c r="C34" s="80"/>
      <c r="D34" s="81"/>
      <c r="E34" s="41"/>
      <c r="F34" s="41"/>
      <c r="G34" s="46"/>
      <c r="H34" s="47"/>
      <c r="I34" s="42"/>
      <c r="J34" s="43"/>
      <c r="K34" s="43"/>
      <c r="L34" s="44"/>
      <c r="M34" s="53"/>
      <c r="N34" s="56"/>
      <c r="O34" s="56"/>
      <c r="P34" s="56"/>
      <c r="Q34" s="56"/>
      <c r="R34" s="56"/>
      <c r="S34" s="59"/>
      <c r="T34" s="60"/>
    </row>
    <row r="35" spans="1:20" s="9" customFormat="1" ht="13.5" customHeight="1">
      <c r="A35" s="21">
        <v>8</v>
      </c>
      <c r="B35" s="98"/>
      <c r="C35" s="80"/>
      <c r="D35" s="81"/>
      <c r="E35" s="41"/>
      <c r="F35" s="41"/>
      <c r="G35" s="46"/>
      <c r="H35" s="47"/>
      <c r="I35" s="42"/>
      <c r="J35" s="43"/>
      <c r="K35" s="43"/>
      <c r="L35" s="44"/>
      <c r="M35" s="53"/>
      <c r="N35" s="56"/>
      <c r="O35" s="56"/>
      <c r="P35" s="56"/>
      <c r="Q35" s="56"/>
      <c r="R35" s="56"/>
      <c r="S35" s="59"/>
      <c r="T35" s="60"/>
    </row>
    <row r="36" spans="1:20" s="9" customFormat="1" ht="13.5" customHeight="1">
      <c r="A36" s="21">
        <v>9</v>
      </c>
      <c r="B36" s="98"/>
      <c r="C36" s="80"/>
      <c r="D36" s="81"/>
      <c r="E36" s="41"/>
      <c r="F36" s="41"/>
      <c r="G36" s="46"/>
      <c r="H36" s="47"/>
      <c r="I36" s="42"/>
      <c r="J36" s="43"/>
      <c r="K36" s="43"/>
      <c r="L36" s="44"/>
      <c r="M36" s="53"/>
      <c r="N36" s="56"/>
      <c r="O36" s="56"/>
      <c r="P36" s="56"/>
      <c r="Q36" s="56"/>
      <c r="R36" s="56"/>
      <c r="S36" s="59"/>
      <c r="T36" s="60"/>
    </row>
    <row r="37" spans="1:20" s="9" customFormat="1" ht="13.5" customHeight="1">
      <c r="A37" s="21">
        <v>10</v>
      </c>
      <c r="B37" s="98"/>
      <c r="C37" s="80"/>
      <c r="D37" s="81"/>
      <c r="E37" s="41"/>
      <c r="F37" s="41"/>
      <c r="G37" s="46"/>
      <c r="H37" s="47"/>
      <c r="I37" s="42"/>
      <c r="J37" s="43"/>
      <c r="K37" s="43"/>
      <c r="L37" s="44"/>
      <c r="M37" s="53"/>
      <c r="N37" s="56"/>
      <c r="O37" s="56"/>
      <c r="P37" s="56"/>
      <c r="Q37" s="56"/>
      <c r="R37" s="56"/>
      <c r="S37" s="59"/>
      <c r="T37" s="60"/>
    </row>
    <row r="38" spans="1:20" s="9" customFormat="1" ht="13.5" customHeight="1">
      <c r="A38" s="21">
        <v>11</v>
      </c>
      <c r="B38" s="98"/>
      <c r="C38" s="80"/>
      <c r="D38" s="81"/>
      <c r="E38" s="41"/>
      <c r="F38" s="41"/>
      <c r="G38" s="46"/>
      <c r="H38" s="47"/>
      <c r="I38" s="42"/>
      <c r="J38" s="43"/>
      <c r="K38" s="43"/>
      <c r="L38" s="44"/>
      <c r="M38" s="53"/>
      <c r="N38" s="56"/>
      <c r="O38" s="56"/>
      <c r="P38" s="56"/>
      <c r="Q38" s="56"/>
      <c r="R38" s="56"/>
      <c r="S38" s="59"/>
      <c r="T38" s="60"/>
    </row>
    <row r="39" spans="1:20" s="9" customFormat="1" ht="13.5" customHeight="1">
      <c r="A39" s="21">
        <v>12</v>
      </c>
      <c r="B39" s="98"/>
      <c r="C39" s="80"/>
      <c r="D39" s="81"/>
      <c r="E39" s="41"/>
      <c r="F39" s="41"/>
      <c r="G39" s="46"/>
      <c r="H39" s="47"/>
      <c r="I39" s="42"/>
      <c r="J39" s="43"/>
      <c r="K39" s="43"/>
      <c r="L39" s="44"/>
      <c r="M39" s="53"/>
      <c r="N39" s="56"/>
      <c r="O39" s="56"/>
      <c r="P39" s="56"/>
      <c r="Q39" s="56"/>
      <c r="R39" s="56"/>
      <c r="S39" s="59"/>
      <c r="T39" s="60"/>
    </row>
    <row r="40" spans="1:20" s="9" customFormat="1" ht="13.5" customHeight="1">
      <c r="A40" s="21">
        <v>13</v>
      </c>
      <c r="B40" s="98"/>
      <c r="C40" s="80"/>
      <c r="D40" s="81"/>
      <c r="E40" s="41"/>
      <c r="F40" s="41"/>
      <c r="G40" s="46"/>
      <c r="H40" s="47"/>
      <c r="I40" s="42"/>
      <c r="J40" s="43"/>
      <c r="K40" s="43"/>
      <c r="L40" s="44"/>
      <c r="M40" s="53"/>
      <c r="N40" s="56"/>
      <c r="O40" s="56"/>
      <c r="P40" s="56"/>
      <c r="Q40" s="56"/>
      <c r="R40" s="56"/>
      <c r="S40" s="59"/>
      <c r="T40" s="60"/>
    </row>
    <row r="41" spans="1:20" s="9" customFormat="1" ht="13.5" customHeight="1">
      <c r="A41" s="21">
        <v>14</v>
      </c>
      <c r="B41" s="98"/>
      <c r="C41" s="80"/>
      <c r="D41" s="81"/>
      <c r="E41" s="41"/>
      <c r="F41" s="41"/>
      <c r="G41" s="46"/>
      <c r="H41" s="47"/>
      <c r="I41" s="42"/>
      <c r="J41" s="43"/>
      <c r="K41" s="43"/>
      <c r="L41" s="44"/>
      <c r="M41" s="53"/>
      <c r="N41" s="56"/>
      <c r="O41" s="56"/>
      <c r="P41" s="56"/>
      <c r="Q41" s="56"/>
      <c r="R41" s="56"/>
      <c r="S41" s="59"/>
      <c r="T41" s="60"/>
    </row>
    <row r="42" spans="1:20" s="9" customFormat="1" ht="13.5" customHeight="1">
      <c r="A42" s="21">
        <v>15</v>
      </c>
      <c r="B42" s="98"/>
      <c r="C42" s="80"/>
      <c r="D42" s="81"/>
      <c r="E42" s="41"/>
      <c r="F42" s="41"/>
      <c r="G42" s="46"/>
      <c r="H42" s="47"/>
      <c r="I42" s="42"/>
      <c r="J42" s="43"/>
      <c r="K42" s="43"/>
      <c r="L42" s="44"/>
      <c r="M42" s="53"/>
      <c r="N42" s="56"/>
      <c r="O42" s="56"/>
      <c r="P42" s="56"/>
      <c r="Q42" s="56"/>
      <c r="R42" s="56"/>
      <c r="S42" s="59"/>
      <c r="T42" s="60"/>
    </row>
    <row r="43" spans="1:20" s="9" customFormat="1" ht="13.5" customHeight="1">
      <c r="A43" s="21">
        <v>16</v>
      </c>
      <c r="B43" s="98"/>
      <c r="C43" s="80"/>
      <c r="D43" s="81"/>
      <c r="E43" s="41"/>
      <c r="F43" s="41"/>
      <c r="G43" s="46"/>
      <c r="H43" s="47"/>
      <c r="I43" s="42"/>
      <c r="J43" s="43"/>
      <c r="K43" s="43"/>
      <c r="L43" s="44"/>
      <c r="M43" s="53"/>
      <c r="N43" s="56"/>
      <c r="O43" s="56"/>
      <c r="P43" s="56"/>
      <c r="Q43" s="56"/>
      <c r="R43" s="56"/>
      <c r="S43" s="59"/>
      <c r="T43" s="60"/>
    </row>
    <row r="44" spans="1:20" s="9" customFormat="1" ht="13.5" customHeight="1">
      <c r="A44" s="21">
        <v>17</v>
      </c>
      <c r="B44" s="98"/>
      <c r="C44" s="80"/>
      <c r="D44" s="81"/>
      <c r="E44" s="41"/>
      <c r="F44" s="41"/>
      <c r="G44" s="46"/>
      <c r="H44" s="47"/>
      <c r="I44" s="42"/>
      <c r="J44" s="43"/>
      <c r="K44" s="43"/>
      <c r="L44" s="44"/>
      <c r="M44" s="53"/>
      <c r="N44" s="56"/>
      <c r="O44" s="56"/>
      <c r="P44" s="56"/>
      <c r="Q44" s="56"/>
      <c r="R44" s="56"/>
      <c r="S44" s="59"/>
      <c r="T44" s="60"/>
    </row>
    <row r="45" spans="1:20" s="9" customFormat="1" ht="13.5" customHeight="1" thickBot="1">
      <c r="A45" s="21">
        <v>18</v>
      </c>
      <c r="B45" s="101"/>
      <c r="C45" s="80"/>
      <c r="D45" s="81"/>
      <c r="E45" s="41"/>
      <c r="F45" s="41"/>
      <c r="G45" s="46"/>
      <c r="H45" s="47"/>
      <c r="I45" s="42"/>
      <c r="J45" s="43"/>
      <c r="K45" s="43"/>
      <c r="L45" s="44"/>
      <c r="M45" s="53"/>
      <c r="N45" s="56"/>
      <c r="O45" s="56"/>
      <c r="P45" s="56"/>
      <c r="Q45" s="56"/>
      <c r="R45" s="56"/>
      <c r="S45" s="59"/>
      <c r="T45" s="60"/>
    </row>
    <row r="46" spans="1:11" ht="12.75">
      <c r="A46" s="11"/>
      <c r="B46" s="16"/>
      <c r="J46" s="15"/>
      <c r="K46" s="14"/>
    </row>
    <row r="48" spans="1:11" s="9" customFormat="1" ht="13.5" customHeight="1">
      <c r="A48" s="11"/>
      <c r="B48" s="17"/>
      <c r="C48" s="17"/>
      <c r="D48" s="17"/>
      <c r="E48" s="13"/>
      <c r="F48" s="13"/>
      <c r="G48" s="13"/>
      <c r="H48" s="7"/>
      <c r="I48" s="7"/>
      <c r="J48" s="8"/>
      <c r="K48" s="8"/>
    </row>
    <row r="49" spans="1:11" s="9" customFormat="1" ht="13.5" customHeight="1">
      <c r="A49" s="11"/>
      <c r="B49" s="17"/>
      <c r="C49" s="17"/>
      <c r="D49" s="17"/>
      <c r="E49" s="13"/>
      <c r="F49" s="13"/>
      <c r="G49" s="13"/>
      <c r="H49" s="7"/>
      <c r="I49" s="7"/>
      <c r="J49" s="8"/>
      <c r="K49" s="8"/>
    </row>
    <row r="50" spans="1:11" s="9" customFormat="1" ht="13.5" customHeight="1">
      <c r="A50" s="11"/>
      <c r="B50" s="12"/>
      <c r="C50" s="12"/>
      <c r="D50" s="12"/>
      <c r="E50" s="13"/>
      <c r="F50" s="13"/>
      <c r="G50" s="13"/>
      <c r="H50" s="7"/>
      <c r="I50" s="7"/>
      <c r="J50" s="8"/>
      <c r="K50" s="8"/>
    </row>
  </sheetData>
  <sheetProtection selectLockedCells="1" selectUnlockedCells="1"/>
  <mergeCells count="22">
    <mergeCell ref="O4:O5"/>
    <mergeCell ref="A4:A5"/>
    <mergeCell ref="B4:B5"/>
    <mergeCell ref="C4:C5"/>
    <mergeCell ref="H4:M4"/>
    <mergeCell ref="N4:N5"/>
    <mergeCell ref="P4:P5"/>
    <mergeCell ref="Q4:Q5"/>
    <mergeCell ref="R4:R5"/>
    <mergeCell ref="S4:S5"/>
    <mergeCell ref="T4:T5"/>
    <mergeCell ref="A26:A27"/>
    <mergeCell ref="B26:B27"/>
    <mergeCell ref="C26:C27"/>
    <mergeCell ref="H26:M26"/>
    <mergeCell ref="N26:N27"/>
    <mergeCell ref="O26:O27"/>
    <mergeCell ref="P26:P27"/>
    <mergeCell ref="Q26:Q27"/>
    <mergeCell ref="R26:R27"/>
    <mergeCell ref="S26:S27"/>
    <mergeCell ref="T26:T27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T51"/>
  <sheetViews>
    <sheetView tabSelected="1" zoomScalePageLayoutView="0" workbookViewId="0" topLeftCell="A1">
      <selection activeCell="L15" sqref="L15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2" ht="12.75">
      <c r="B2" s="94" t="s">
        <v>67</v>
      </c>
    </row>
    <row r="3" ht="13.5" thickBot="1">
      <c r="B3" s="94" t="s">
        <v>72</v>
      </c>
    </row>
    <row r="4" spans="1:20" ht="17.25" customHeight="1">
      <c r="A4" s="342"/>
      <c r="B4" s="344" t="s">
        <v>56</v>
      </c>
      <c r="C4" s="346" t="s">
        <v>1</v>
      </c>
      <c r="D4" s="61"/>
      <c r="E4" s="61"/>
      <c r="F4" s="61"/>
      <c r="G4" s="61"/>
      <c r="H4" s="339" t="s">
        <v>52</v>
      </c>
      <c r="I4" s="340"/>
      <c r="J4" s="340"/>
      <c r="K4" s="340"/>
      <c r="L4" s="340"/>
      <c r="M4" s="341"/>
      <c r="N4" s="329" t="s">
        <v>48</v>
      </c>
      <c r="O4" s="329" t="s">
        <v>49</v>
      </c>
      <c r="P4" s="329" t="s">
        <v>54</v>
      </c>
      <c r="Q4" s="329" t="s">
        <v>55</v>
      </c>
      <c r="R4" s="329" t="s">
        <v>50</v>
      </c>
      <c r="S4" s="329" t="s">
        <v>51</v>
      </c>
      <c r="T4" s="331" t="s">
        <v>53</v>
      </c>
    </row>
    <row r="5" spans="1:20" s="9" customFormat="1" ht="32.25" customHeight="1" thickBot="1">
      <c r="A5" s="343"/>
      <c r="B5" s="345"/>
      <c r="C5" s="347"/>
      <c r="D5" s="64"/>
      <c r="E5" s="65"/>
      <c r="F5" s="65"/>
      <c r="G5" s="66"/>
      <c r="H5" s="67" t="s">
        <v>43</v>
      </c>
      <c r="I5" s="68" t="s">
        <v>42</v>
      </c>
      <c r="J5" s="69" t="s">
        <v>44</v>
      </c>
      <c r="K5" s="69" t="s">
        <v>45</v>
      </c>
      <c r="L5" s="62" t="s">
        <v>46</v>
      </c>
      <c r="M5" s="63" t="s">
        <v>42</v>
      </c>
      <c r="N5" s="330"/>
      <c r="O5" s="330"/>
      <c r="P5" s="330"/>
      <c r="Q5" s="330"/>
      <c r="R5" s="330"/>
      <c r="S5" s="330"/>
      <c r="T5" s="332"/>
    </row>
    <row r="6" spans="1:20" s="10" customFormat="1" ht="17.25" customHeight="1">
      <c r="A6" s="22">
        <v>1</v>
      </c>
      <c r="B6" s="116" t="s">
        <v>142</v>
      </c>
      <c r="C6" s="128">
        <v>2008</v>
      </c>
      <c r="D6" s="70"/>
      <c r="E6" s="41" t="s">
        <v>7</v>
      </c>
      <c r="F6" s="41"/>
      <c r="G6" s="46"/>
      <c r="H6" s="179" t="s">
        <v>37</v>
      </c>
      <c r="I6" s="48">
        <v>4</v>
      </c>
      <c r="J6" s="49">
        <f>IF(TYPE(FIND("G",H6))=16,VLOOKUP(H6:H6,KT!A:C,3,FALSE),VLOOKUP(H6:H6,KT!#REF!,3,FALSE))</f>
        <v>4</v>
      </c>
      <c r="K6" s="49">
        <f>IF(TYPE(FIND("G",I6))=16,VLOOKUP(I6:I6,KT!A:C,3,FALSE),VLOOKUP(I6:I6,KT!#REF!,3,FALSE))</f>
        <v>29</v>
      </c>
      <c r="L6" s="50">
        <f aca="true" t="shared" si="0" ref="L6:L24">J6*K6</f>
        <v>116</v>
      </c>
      <c r="M6" s="155">
        <v>1</v>
      </c>
      <c r="N6" s="153">
        <v>8</v>
      </c>
      <c r="O6" s="153">
        <v>3</v>
      </c>
      <c r="P6" s="153"/>
      <c r="Q6" s="153"/>
      <c r="R6" s="153"/>
      <c r="S6" s="154"/>
      <c r="T6" s="60">
        <f aca="true" t="shared" si="1" ref="T6:T24">M6+N6+O6+P6+Q6+R6+S6</f>
        <v>12</v>
      </c>
    </row>
    <row r="7" spans="1:20" s="10" customFormat="1" ht="16.5" customHeight="1">
      <c r="A7" s="21">
        <v>2</v>
      </c>
      <c r="B7" s="73" t="s">
        <v>143</v>
      </c>
      <c r="C7" s="129">
        <v>2008</v>
      </c>
      <c r="D7" s="117"/>
      <c r="E7" s="41"/>
      <c r="F7" s="41"/>
      <c r="G7" s="46"/>
      <c r="H7" s="162" t="s">
        <v>166</v>
      </c>
      <c r="I7" s="42">
        <v>3</v>
      </c>
      <c r="J7" s="43">
        <f>IF(TYPE(FIND("G",H7))=16,VLOOKUP(H7:H7,KT!A:C,3,FALSE),VLOOKUP(H7:H7,KT!#REF!,3,FALSE))</f>
        <v>2.5</v>
      </c>
      <c r="K7" s="43">
        <f>IF(TYPE(FIND("G",I7))=16,VLOOKUP(I7:I7,KT!A:C,3,FALSE),VLOOKUP(I7:I7,KT!#REF!,3,FALSE))</f>
        <v>32</v>
      </c>
      <c r="L7" s="44">
        <f t="shared" si="0"/>
        <v>80</v>
      </c>
      <c r="M7" s="53">
        <v>3</v>
      </c>
      <c r="N7" s="56">
        <v>9</v>
      </c>
      <c r="O7" s="56">
        <v>2</v>
      </c>
      <c r="P7" s="56"/>
      <c r="Q7" s="56"/>
      <c r="R7" s="56"/>
      <c r="S7" s="59"/>
      <c r="T7" s="60">
        <f t="shared" si="1"/>
        <v>14</v>
      </c>
    </row>
    <row r="8" spans="1:20" s="9" customFormat="1" ht="15.75" customHeight="1" thickBot="1">
      <c r="A8" s="21">
        <v>3</v>
      </c>
      <c r="B8" s="111" t="s">
        <v>138</v>
      </c>
      <c r="C8" s="129">
        <v>2008</v>
      </c>
      <c r="D8" s="72"/>
      <c r="E8" s="41" t="s">
        <v>8</v>
      </c>
      <c r="F8" s="41" t="s">
        <v>2</v>
      </c>
      <c r="G8" s="46" t="s">
        <v>3</v>
      </c>
      <c r="H8" s="175" t="s">
        <v>37</v>
      </c>
      <c r="I8" s="42">
        <v>5</v>
      </c>
      <c r="J8" s="43">
        <f>IF(TYPE(FIND("G",H8))=16,VLOOKUP(H8:H8,KT!A:C,3,FALSE),VLOOKUP(H8:H8,KT!#REF!,3,FALSE))</f>
        <v>4</v>
      </c>
      <c r="K8" s="43">
        <f>IF(TYPE(FIND("G",I8))=16,VLOOKUP(I8:I8,KT!A:C,3,FALSE),VLOOKUP(I8:I8,KT!#REF!,3,FALSE))</f>
        <v>26</v>
      </c>
      <c r="L8" s="44">
        <f t="shared" si="0"/>
        <v>104</v>
      </c>
      <c r="M8" s="53">
        <v>2</v>
      </c>
      <c r="N8" s="56">
        <v>4</v>
      </c>
      <c r="O8" s="56">
        <v>9</v>
      </c>
      <c r="P8" s="56"/>
      <c r="Q8" s="56"/>
      <c r="R8" s="56"/>
      <c r="S8" s="59"/>
      <c r="T8" s="60">
        <f t="shared" si="1"/>
        <v>15</v>
      </c>
    </row>
    <row r="9" spans="1:20" s="9" customFormat="1" ht="13.5" customHeight="1" thickBot="1">
      <c r="A9" s="21">
        <v>4</v>
      </c>
      <c r="B9" s="71" t="s">
        <v>136</v>
      </c>
      <c r="C9" s="129">
        <v>2007</v>
      </c>
      <c r="D9" s="72"/>
      <c r="E9" s="41" t="s">
        <v>7</v>
      </c>
      <c r="F9" s="41"/>
      <c r="G9" s="46"/>
      <c r="H9" s="168" t="s">
        <v>166</v>
      </c>
      <c r="I9" s="42">
        <v>8</v>
      </c>
      <c r="J9" s="43">
        <f>IF(TYPE(FIND("G",H9))=16,VLOOKUP(H9:H9,KT!A:C,3,FALSE),VLOOKUP(H9:H9,KT!#REF!,3,FALSE))</f>
        <v>2.5</v>
      </c>
      <c r="K9" s="43">
        <f>IF(TYPE(FIND("G",I9))=16,VLOOKUP(I9:I9,KT!A:C,3,FALSE),VLOOKUP(I9:I9,KT!#REF!,3,FALSE))</f>
        <v>20</v>
      </c>
      <c r="L9" s="44">
        <f t="shared" si="0"/>
        <v>50</v>
      </c>
      <c r="M9" s="52">
        <v>9</v>
      </c>
      <c r="N9" s="55">
        <v>2</v>
      </c>
      <c r="O9" s="55">
        <v>6</v>
      </c>
      <c r="P9" s="55"/>
      <c r="Q9" s="55"/>
      <c r="R9" s="55"/>
      <c r="S9" s="58"/>
      <c r="T9" s="60">
        <f t="shared" si="1"/>
        <v>17</v>
      </c>
    </row>
    <row r="10" spans="1:20" s="9" customFormat="1" ht="13.5" customHeight="1" thickBot="1">
      <c r="A10" s="21">
        <v>4</v>
      </c>
      <c r="B10" s="111" t="s">
        <v>144</v>
      </c>
      <c r="C10" s="130">
        <v>2008</v>
      </c>
      <c r="D10" s="72"/>
      <c r="E10" s="41"/>
      <c r="F10" s="41"/>
      <c r="G10" s="46"/>
      <c r="H10" s="164" t="s">
        <v>37</v>
      </c>
      <c r="I10" s="42">
        <v>12</v>
      </c>
      <c r="J10" s="43">
        <f>IF(TYPE(FIND("G",H10))=16,VLOOKUP(H10:H10,KT!A:C,3,FALSE),VLOOKUP(H10:H10,KT!#REF!,3,FALSE))</f>
        <v>4</v>
      </c>
      <c r="K10" s="43">
        <f>IF(TYPE(FIND("G",I10))=16,VLOOKUP(I10:I10,KT!A:C,3,FALSE),VLOOKUP(I10:I10,KT!#REF!,3,FALSE))</f>
        <v>14</v>
      </c>
      <c r="L10" s="44">
        <f t="shared" si="0"/>
        <v>56</v>
      </c>
      <c r="M10" s="53">
        <v>6</v>
      </c>
      <c r="N10" s="56">
        <v>10</v>
      </c>
      <c r="O10" s="56">
        <v>1</v>
      </c>
      <c r="P10" s="56"/>
      <c r="Q10" s="56"/>
      <c r="R10" s="56"/>
      <c r="S10" s="59"/>
      <c r="T10" s="60">
        <f t="shared" si="1"/>
        <v>17</v>
      </c>
    </row>
    <row r="11" spans="1:20" s="9" customFormat="1" ht="13.5" customHeight="1" thickBot="1">
      <c r="A11" s="21">
        <v>6</v>
      </c>
      <c r="B11" s="111" t="s">
        <v>145</v>
      </c>
      <c r="C11" s="129">
        <v>2007</v>
      </c>
      <c r="D11" s="114"/>
      <c r="E11" s="41"/>
      <c r="F11" s="41"/>
      <c r="G11" s="46"/>
      <c r="H11" s="164" t="s">
        <v>37</v>
      </c>
      <c r="I11" s="42">
        <v>10</v>
      </c>
      <c r="J11" s="43">
        <f>IF(TYPE(FIND("G",H11))=16,VLOOKUP(H11:H11,KT!A:C,3,FALSE),VLOOKUP(H11:H11,KT!#REF!,3,FALSE))</f>
        <v>4</v>
      </c>
      <c r="K11" s="43">
        <f>IF(TYPE(FIND("G",I11))=16,VLOOKUP(I11:I11,KT!A:C,3,FALSE),VLOOKUP(I11:I11,KT!#REF!,3,FALSE))</f>
        <v>16</v>
      </c>
      <c r="L11" s="44">
        <f t="shared" si="0"/>
        <v>64</v>
      </c>
      <c r="M11" s="53">
        <v>4</v>
      </c>
      <c r="N11" s="56">
        <v>11</v>
      </c>
      <c r="O11" s="56">
        <v>4</v>
      </c>
      <c r="P11" s="56"/>
      <c r="Q11" s="56"/>
      <c r="R11" s="56"/>
      <c r="S11" s="59"/>
      <c r="T11" s="60">
        <f t="shared" si="1"/>
        <v>19</v>
      </c>
    </row>
    <row r="12" spans="1:20" s="9" customFormat="1" ht="13.5" customHeight="1" thickBot="1">
      <c r="A12" s="21">
        <v>7</v>
      </c>
      <c r="B12" s="74" t="s">
        <v>135</v>
      </c>
      <c r="C12" s="129">
        <v>2007</v>
      </c>
      <c r="D12" s="117"/>
      <c r="E12" s="41" t="s">
        <v>4</v>
      </c>
      <c r="F12" s="41" t="s">
        <v>5</v>
      </c>
      <c r="G12" s="46" t="s">
        <v>6</v>
      </c>
      <c r="H12" s="176" t="s">
        <v>66</v>
      </c>
      <c r="I12" s="79" t="s">
        <v>66</v>
      </c>
      <c r="J12" s="43">
        <f>IF(TYPE(FIND("G",H12))=16,VLOOKUP(H12:H12,KT!A:C,3,FALSE),VLOOKUP(H12:H12,KT!#REF!,3,FALSE))</f>
        <v>0</v>
      </c>
      <c r="K12" s="43">
        <f>IF(TYPE(FIND("G",I12))=16,VLOOKUP(I12:I12,KT!A:C,3,FALSE),VLOOKUP(I12:I12,KT!#REF!,3,FALSE))</f>
        <v>0</v>
      </c>
      <c r="L12" s="44">
        <f t="shared" si="0"/>
        <v>0</v>
      </c>
      <c r="M12" s="52">
        <v>16</v>
      </c>
      <c r="N12" s="55">
        <v>1</v>
      </c>
      <c r="O12" s="55">
        <v>7</v>
      </c>
      <c r="P12" s="55"/>
      <c r="Q12" s="55"/>
      <c r="R12" s="55"/>
      <c r="S12" s="58"/>
      <c r="T12" s="60">
        <f t="shared" si="1"/>
        <v>24</v>
      </c>
    </row>
    <row r="13" spans="1:20" s="9" customFormat="1" ht="13.5" customHeight="1">
      <c r="A13" s="21">
        <v>7</v>
      </c>
      <c r="B13" s="111" t="s">
        <v>146</v>
      </c>
      <c r="C13" s="129">
        <v>2007</v>
      </c>
      <c r="D13" s="114"/>
      <c r="E13" s="41"/>
      <c r="F13" s="41"/>
      <c r="G13" s="46"/>
      <c r="H13" s="162" t="s">
        <v>47</v>
      </c>
      <c r="I13" s="42">
        <v>2</v>
      </c>
      <c r="J13" s="43">
        <f>IF(TYPE(FIND("G",H13))=16,VLOOKUP(H13:H13,KT!A:C,3,FALSE),VLOOKUP(H13:H13,KT!#REF!,3,FALSE))</f>
        <v>1.5</v>
      </c>
      <c r="K13" s="43">
        <f>IF(TYPE(FIND("G",I13))=16,VLOOKUP(I13:I13,KT!A:C,3,FALSE),VLOOKUP(I13:I13,KT!#REF!,3,FALSE))</f>
        <v>36</v>
      </c>
      <c r="L13" s="44">
        <f t="shared" si="0"/>
        <v>54</v>
      </c>
      <c r="M13" s="53">
        <v>7</v>
      </c>
      <c r="N13" s="56">
        <v>12</v>
      </c>
      <c r="O13" s="56">
        <v>5</v>
      </c>
      <c r="P13" s="56"/>
      <c r="Q13" s="56"/>
      <c r="R13" s="56"/>
      <c r="S13" s="59"/>
      <c r="T13" s="60">
        <f t="shared" si="1"/>
        <v>24</v>
      </c>
    </row>
    <row r="14" spans="1:20" s="9" customFormat="1" ht="13.5" customHeight="1">
      <c r="A14" s="21">
        <v>9</v>
      </c>
      <c r="B14" s="111" t="s">
        <v>137</v>
      </c>
      <c r="C14" s="129">
        <v>2007</v>
      </c>
      <c r="D14" s="114"/>
      <c r="E14" s="41" t="s">
        <v>9</v>
      </c>
      <c r="F14" s="41"/>
      <c r="G14" s="46"/>
      <c r="H14" s="167" t="s">
        <v>166</v>
      </c>
      <c r="I14" s="42">
        <v>6</v>
      </c>
      <c r="J14" s="43">
        <f>IF(TYPE(FIND("G",H14))=16,VLOOKUP(H14:H14,KT!A:C,3,FALSE),VLOOKUP(H14:H14,KT!#REF!,3,FALSE))</f>
        <v>2.5</v>
      </c>
      <c r="K14" s="43">
        <f>IF(TYPE(FIND("G",I14))=16,VLOOKUP(I14:I14,KT!A:C,3,FALSE),VLOOKUP(I14:I14,KT!#REF!,3,FALSE))</f>
        <v>24</v>
      </c>
      <c r="L14" s="44">
        <f t="shared" si="0"/>
        <v>60</v>
      </c>
      <c r="M14" s="53">
        <v>5</v>
      </c>
      <c r="N14" s="56">
        <v>3</v>
      </c>
      <c r="O14" s="56">
        <v>19</v>
      </c>
      <c r="P14" s="56"/>
      <c r="Q14" s="56"/>
      <c r="R14" s="56"/>
      <c r="S14" s="59"/>
      <c r="T14" s="60">
        <f t="shared" si="1"/>
        <v>27</v>
      </c>
    </row>
    <row r="15" spans="1:20" s="9" customFormat="1" ht="13.5" customHeight="1">
      <c r="A15" s="21">
        <v>9</v>
      </c>
      <c r="B15" s="132" t="s">
        <v>139</v>
      </c>
      <c r="C15" s="129">
        <v>2008</v>
      </c>
      <c r="D15" s="72"/>
      <c r="E15" s="41" t="s">
        <v>9</v>
      </c>
      <c r="F15" s="41"/>
      <c r="G15" s="46"/>
      <c r="H15" s="162" t="s">
        <v>167</v>
      </c>
      <c r="I15" s="42">
        <v>2</v>
      </c>
      <c r="J15" s="43">
        <f>IF(TYPE(FIND("G",H15))=16,VLOOKUP(H15:H15,KT!A:C,3,FALSE),VLOOKUP(H15:H15,KT!#REF!,3,FALSE))</f>
        <v>1</v>
      </c>
      <c r="K15" s="43">
        <f>IF(TYPE(FIND("G",I15))=16,VLOOKUP(I15:I15,KT!A:C,3,FALSE),VLOOKUP(I15:I15,KT!#REF!,3,FALSE))</f>
        <v>36</v>
      </c>
      <c r="L15" s="44">
        <f t="shared" si="0"/>
        <v>36</v>
      </c>
      <c r="M15" s="53">
        <v>11</v>
      </c>
      <c r="N15" s="56">
        <v>5</v>
      </c>
      <c r="O15" s="56">
        <v>11</v>
      </c>
      <c r="P15" s="56"/>
      <c r="Q15" s="56"/>
      <c r="R15" s="56"/>
      <c r="S15" s="59"/>
      <c r="T15" s="60">
        <f t="shared" si="1"/>
        <v>27</v>
      </c>
    </row>
    <row r="16" spans="1:20" s="9" customFormat="1" ht="13.5" customHeight="1">
      <c r="A16" s="21">
        <v>11</v>
      </c>
      <c r="B16" s="111" t="s">
        <v>140</v>
      </c>
      <c r="C16" s="130">
        <v>2008</v>
      </c>
      <c r="D16" s="115"/>
      <c r="E16" s="41" t="s">
        <v>4</v>
      </c>
      <c r="F16" s="41" t="s">
        <v>5</v>
      </c>
      <c r="G16" s="46" t="s">
        <v>6</v>
      </c>
      <c r="H16" s="169" t="s">
        <v>166</v>
      </c>
      <c r="I16" s="79">
        <v>18</v>
      </c>
      <c r="J16" s="43">
        <f>IF(TYPE(FIND("G",H16))=16,VLOOKUP(H16:H16,KT!A:C,3,FALSE),VLOOKUP(H16:H16,KT!#REF!,3,FALSE))</f>
        <v>2.5</v>
      </c>
      <c r="K16" s="43">
        <f>IF(TYPE(FIND("G",I16))=16,VLOOKUP(I16:I16,KT!A:C,3,FALSE),VLOOKUP(I16:I16,KT!#REF!,3,FALSE))</f>
        <v>8</v>
      </c>
      <c r="L16" s="44">
        <f t="shared" si="0"/>
        <v>20</v>
      </c>
      <c r="M16" s="53">
        <v>15</v>
      </c>
      <c r="N16" s="56">
        <v>6</v>
      </c>
      <c r="O16" s="56">
        <v>12</v>
      </c>
      <c r="P16" s="56"/>
      <c r="Q16" s="56"/>
      <c r="R16" s="56"/>
      <c r="S16" s="59"/>
      <c r="T16" s="60">
        <f t="shared" si="1"/>
        <v>33</v>
      </c>
    </row>
    <row r="17" spans="1:20" s="9" customFormat="1" ht="13.5" customHeight="1">
      <c r="A17" s="21">
        <v>12</v>
      </c>
      <c r="B17" s="111" t="s">
        <v>148</v>
      </c>
      <c r="C17" s="130">
        <v>2008</v>
      </c>
      <c r="D17" s="72"/>
      <c r="E17" s="41"/>
      <c r="F17" s="41"/>
      <c r="G17" s="46"/>
      <c r="H17" s="162" t="s">
        <v>47</v>
      </c>
      <c r="I17" s="42">
        <v>2</v>
      </c>
      <c r="J17" s="43">
        <f>IF(TYPE(FIND("G",H17))=16,VLOOKUP(H17:H17,KT!A:C,3,FALSE),VLOOKUP(H17:H17,KT!#REF!,3,FALSE))</f>
        <v>1.5</v>
      </c>
      <c r="K17" s="43">
        <f>IF(TYPE(FIND("G",I17))=16,VLOOKUP(I17:I17,KT!A:C,3,FALSE),VLOOKUP(I17:I17,KT!#REF!,3,FALSE))</f>
        <v>36</v>
      </c>
      <c r="L17" s="44">
        <f t="shared" si="0"/>
        <v>54</v>
      </c>
      <c r="M17" s="53">
        <v>7</v>
      </c>
      <c r="N17" s="56">
        <v>14</v>
      </c>
      <c r="O17" s="56">
        <v>14</v>
      </c>
      <c r="P17" s="56"/>
      <c r="Q17" s="56"/>
      <c r="R17" s="56"/>
      <c r="S17" s="59"/>
      <c r="T17" s="60">
        <f t="shared" si="1"/>
        <v>35</v>
      </c>
    </row>
    <row r="18" spans="1:20" s="9" customFormat="1" ht="13.5" customHeight="1">
      <c r="A18" s="21">
        <v>13</v>
      </c>
      <c r="B18" s="71" t="s">
        <v>141</v>
      </c>
      <c r="C18" s="129">
        <v>2008</v>
      </c>
      <c r="D18" s="72"/>
      <c r="E18" s="45" t="s">
        <v>4</v>
      </c>
      <c r="F18" s="41" t="s">
        <v>5</v>
      </c>
      <c r="G18" s="46" t="s">
        <v>6</v>
      </c>
      <c r="H18" s="169" t="s">
        <v>166</v>
      </c>
      <c r="I18" s="79">
        <v>16</v>
      </c>
      <c r="J18" s="43">
        <f>IF(TYPE(FIND("G",H18))=16,VLOOKUP(H18:H18,KT!A:C,3,FALSE),VLOOKUP(H18:H18,KT!#REF!,3,FALSE))</f>
        <v>2.5</v>
      </c>
      <c r="K18" s="43">
        <f>IF(TYPE(FIND("G",I18))=16,VLOOKUP(I18:I18,KT!A:C,3,FALSE),VLOOKUP(I18:I18,KT!#REF!,3,FALSE))</f>
        <v>10</v>
      </c>
      <c r="L18" s="44">
        <f t="shared" si="0"/>
        <v>25</v>
      </c>
      <c r="M18" s="53">
        <v>14</v>
      </c>
      <c r="N18" s="56">
        <v>7</v>
      </c>
      <c r="O18" s="56">
        <v>16</v>
      </c>
      <c r="P18" s="56"/>
      <c r="Q18" s="56"/>
      <c r="R18" s="56"/>
      <c r="S18" s="59"/>
      <c r="T18" s="60">
        <f t="shared" si="1"/>
        <v>37</v>
      </c>
    </row>
    <row r="19" spans="1:20" s="9" customFormat="1" ht="13.5" customHeight="1">
      <c r="A19" s="21">
        <v>13</v>
      </c>
      <c r="B19" s="111" t="s">
        <v>147</v>
      </c>
      <c r="C19" s="130">
        <v>2008</v>
      </c>
      <c r="D19" s="115"/>
      <c r="E19" s="41"/>
      <c r="F19" s="41"/>
      <c r="G19" s="46"/>
      <c r="H19" s="165" t="s">
        <v>66</v>
      </c>
      <c r="I19" s="79" t="s">
        <v>66</v>
      </c>
      <c r="J19" s="43">
        <f>IF(TYPE(FIND("G",H19))=16,VLOOKUP(H19:H19,KT!A:C,3,FALSE),VLOOKUP(H19:H19,KT!#REF!,3,FALSE))</f>
        <v>0</v>
      </c>
      <c r="K19" s="43">
        <f>IF(TYPE(FIND("G",I19))=16,VLOOKUP(I19:I19,KT!A:C,3,FALSE),VLOOKUP(I19:I19,KT!#REF!,3,FALSE))</f>
        <v>0</v>
      </c>
      <c r="L19" s="44">
        <f t="shared" si="0"/>
        <v>0</v>
      </c>
      <c r="M19" s="53">
        <v>16</v>
      </c>
      <c r="N19" s="56">
        <v>13</v>
      </c>
      <c r="O19" s="56">
        <v>8</v>
      </c>
      <c r="P19" s="56"/>
      <c r="Q19" s="56"/>
      <c r="R19" s="56"/>
      <c r="S19" s="59"/>
      <c r="T19" s="60">
        <f t="shared" si="1"/>
        <v>37</v>
      </c>
    </row>
    <row r="20" spans="1:20" s="9" customFormat="1" ht="13.5" customHeight="1">
      <c r="A20" s="21">
        <v>15</v>
      </c>
      <c r="B20" s="74" t="s">
        <v>149</v>
      </c>
      <c r="C20" s="130">
        <v>2008</v>
      </c>
      <c r="D20" s="72"/>
      <c r="E20" s="41"/>
      <c r="F20" s="41"/>
      <c r="G20" s="46"/>
      <c r="H20" s="162" t="s">
        <v>47</v>
      </c>
      <c r="I20" s="42">
        <v>9</v>
      </c>
      <c r="J20" s="43">
        <f>IF(TYPE(FIND("G",H20))=16,VLOOKUP(H20:H20,KT!A:C,3,FALSE),VLOOKUP(H20:H20,KT!#REF!,3,FALSE))</f>
        <v>1.5</v>
      </c>
      <c r="K20" s="43">
        <f>IF(TYPE(FIND("G",I20))=16,VLOOKUP(I20:I20,KT!A:C,3,FALSE),VLOOKUP(I20:I20,KT!#REF!,3,FALSE))</f>
        <v>18</v>
      </c>
      <c r="L20" s="44">
        <f t="shared" si="0"/>
        <v>27</v>
      </c>
      <c r="M20" s="53">
        <v>12</v>
      </c>
      <c r="N20" s="56">
        <v>15</v>
      </c>
      <c r="O20" s="56">
        <v>15</v>
      </c>
      <c r="P20" s="56"/>
      <c r="Q20" s="56"/>
      <c r="R20" s="56"/>
      <c r="S20" s="59"/>
      <c r="T20" s="60">
        <f t="shared" si="1"/>
        <v>42</v>
      </c>
    </row>
    <row r="21" spans="1:20" s="9" customFormat="1" ht="13.5" customHeight="1">
      <c r="A21" s="21">
        <v>16</v>
      </c>
      <c r="B21" s="111" t="s">
        <v>150</v>
      </c>
      <c r="C21" s="130">
        <v>2008</v>
      </c>
      <c r="D21" s="115"/>
      <c r="E21" s="41"/>
      <c r="F21" s="41"/>
      <c r="G21" s="46"/>
      <c r="H21" s="162" t="s">
        <v>47</v>
      </c>
      <c r="I21" s="42">
        <v>5</v>
      </c>
      <c r="J21" s="43">
        <f>IF(TYPE(FIND("G",H21))=16,VLOOKUP(H21:H21,KT!A:C,3,FALSE),VLOOKUP(H21:H21,KT!#REF!,3,FALSE))</f>
        <v>1.5</v>
      </c>
      <c r="K21" s="43">
        <f>IF(TYPE(FIND("G",I21))=16,VLOOKUP(I21:I21,KT!A:C,3,FALSE),VLOOKUP(I21:I21,KT!#REF!,3,FALSE))</f>
        <v>26</v>
      </c>
      <c r="L21" s="44">
        <f t="shared" si="0"/>
        <v>39</v>
      </c>
      <c r="M21" s="53">
        <v>10</v>
      </c>
      <c r="N21" s="56">
        <v>16</v>
      </c>
      <c r="O21" s="56">
        <v>19</v>
      </c>
      <c r="P21" s="56"/>
      <c r="Q21" s="56"/>
      <c r="R21" s="56"/>
      <c r="S21" s="59"/>
      <c r="T21" s="60">
        <f t="shared" si="1"/>
        <v>45</v>
      </c>
    </row>
    <row r="22" spans="1:20" s="9" customFormat="1" ht="13.5" customHeight="1">
      <c r="A22" s="21">
        <v>16</v>
      </c>
      <c r="B22" s="195" t="s">
        <v>181</v>
      </c>
      <c r="C22" s="147">
        <v>2008</v>
      </c>
      <c r="D22" s="72"/>
      <c r="E22" s="41"/>
      <c r="F22" s="41"/>
      <c r="G22" s="46"/>
      <c r="H22" s="162" t="s">
        <v>167</v>
      </c>
      <c r="I22" s="42">
        <v>5</v>
      </c>
      <c r="J22" s="43">
        <f>IF(TYPE(FIND("G",H22))=16,VLOOKUP(H22:H22,KT!A:C,3,FALSE),VLOOKUP(H22:H22,KT!#REF!,3,FALSE))</f>
        <v>1</v>
      </c>
      <c r="K22" s="43">
        <f>IF(TYPE(FIND("G",I22))=16,VLOOKUP(I22:I22,KT!A:C,3,FALSE),VLOOKUP(I22:I22,KT!#REF!,3,FALSE))</f>
        <v>26</v>
      </c>
      <c r="L22" s="44">
        <f t="shared" si="0"/>
        <v>26</v>
      </c>
      <c r="M22" s="53">
        <v>13</v>
      </c>
      <c r="N22" s="56">
        <v>19</v>
      </c>
      <c r="O22" s="56">
        <v>13</v>
      </c>
      <c r="P22" s="56"/>
      <c r="Q22" s="56"/>
      <c r="R22" s="56"/>
      <c r="S22" s="59"/>
      <c r="T22" s="60">
        <f t="shared" si="1"/>
        <v>45</v>
      </c>
    </row>
    <row r="23" spans="1:20" s="9" customFormat="1" ht="13.5" customHeight="1" thickBot="1">
      <c r="A23" s="21">
        <v>18</v>
      </c>
      <c r="B23" s="112" t="s">
        <v>151</v>
      </c>
      <c r="C23" s="131">
        <v>2008</v>
      </c>
      <c r="D23" s="133"/>
      <c r="E23" s="41"/>
      <c r="F23" s="41"/>
      <c r="G23" s="46"/>
      <c r="H23" s="162" t="s">
        <v>47</v>
      </c>
      <c r="I23" s="42">
        <v>9</v>
      </c>
      <c r="J23" s="43">
        <f>IF(TYPE(FIND("G",H23))=16,VLOOKUP(H23:H23,KT!A:C,3,FALSE),VLOOKUP(H23:H23,KT!#REF!,3,FALSE))</f>
        <v>1.5</v>
      </c>
      <c r="K23" s="43">
        <f>IF(TYPE(FIND("G",I23))=16,VLOOKUP(I23:I23,KT!A:C,3,FALSE),VLOOKUP(I23:I23,KT!#REF!,3,FALSE))</f>
        <v>18</v>
      </c>
      <c r="L23" s="44">
        <f t="shared" si="0"/>
        <v>27</v>
      </c>
      <c r="M23" s="53">
        <v>12</v>
      </c>
      <c r="N23" s="56">
        <v>18</v>
      </c>
      <c r="O23" s="56">
        <v>17</v>
      </c>
      <c r="P23" s="56"/>
      <c r="Q23" s="56"/>
      <c r="R23" s="56"/>
      <c r="S23" s="59"/>
      <c r="T23" s="60">
        <f t="shared" si="1"/>
        <v>47</v>
      </c>
    </row>
    <row r="24" spans="1:20" s="9" customFormat="1" ht="13.5" customHeight="1">
      <c r="A24" s="21">
        <v>19</v>
      </c>
      <c r="B24" s="201" t="s">
        <v>180</v>
      </c>
      <c r="C24" s="202">
        <v>2008</v>
      </c>
      <c r="D24" s="203"/>
      <c r="E24" s="41"/>
      <c r="F24" s="41"/>
      <c r="G24" s="46"/>
      <c r="H24" s="165" t="s">
        <v>66</v>
      </c>
      <c r="I24" s="79" t="s">
        <v>66</v>
      </c>
      <c r="J24" s="43">
        <f>IF(TYPE(FIND("G",H24))=16,VLOOKUP(H24:H24,KT!A:C,3,FALSE),VLOOKUP(H24:H24,KT!#REF!,3,FALSE))</f>
        <v>0</v>
      </c>
      <c r="K24" s="43">
        <f>IF(TYPE(FIND("G",I24))=16,VLOOKUP(I24:I24,KT!A:C,3,FALSE),VLOOKUP(I24:I24,KT!#REF!,3,FALSE))</f>
        <v>0</v>
      </c>
      <c r="L24" s="44">
        <f t="shared" si="0"/>
        <v>0</v>
      </c>
      <c r="M24" s="53">
        <v>16</v>
      </c>
      <c r="N24" s="56">
        <v>17</v>
      </c>
      <c r="O24" s="56">
        <v>18</v>
      </c>
      <c r="P24" s="56"/>
      <c r="Q24" s="56"/>
      <c r="R24" s="56"/>
      <c r="S24" s="59"/>
      <c r="T24" s="60">
        <f t="shared" si="1"/>
        <v>51</v>
      </c>
    </row>
    <row r="25" spans="1:20" s="9" customFormat="1" ht="13.5" customHeight="1">
      <c r="A25" s="21"/>
      <c r="B25" s="193"/>
      <c r="C25" s="82"/>
      <c r="D25" s="83"/>
      <c r="E25" s="84"/>
      <c r="F25" s="84"/>
      <c r="G25" s="85"/>
      <c r="H25" s="86"/>
      <c r="I25" s="87"/>
      <c r="J25" s="88"/>
      <c r="K25" s="88"/>
      <c r="L25" s="89"/>
      <c r="M25" s="90"/>
      <c r="N25" s="91"/>
      <c r="O25" s="91"/>
      <c r="P25" s="91"/>
      <c r="Q25" s="91"/>
      <c r="R25" s="91"/>
      <c r="S25" s="92"/>
      <c r="T25" s="93"/>
    </row>
    <row r="26" spans="1:20" s="9" customFormat="1" ht="13.5" customHeight="1" thickBot="1">
      <c r="A26" s="21"/>
      <c r="B26" s="100" t="s">
        <v>75</v>
      </c>
      <c r="C26" s="82"/>
      <c r="D26" s="83"/>
      <c r="E26" s="84"/>
      <c r="F26" s="84"/>
      <c r="G26" s="85"/>
      <c r="H26" s="86"/>
      <c r="I26" s="87"/>
      <c r="J26" s="88"/>
      <c r="K26" s="88"/>
      <c r="L26" s="89"/>
      <c r="M26" s="90"/>
      <c r="N26" s="91"/>
      <c r="O26" s="91"/>
      <c r="P26" s="91"/>
      <c r="Q26" s="91"/>
      <c r="R26" s="91"/>
      <c r="S26" s="92"/>
      <c r="T26" s="93"/>
    </row>
    <row r="27" spans="1:20" s="9" customFormat="1" ht="13.5" customHeight="1">
      <c r="A27" s="333"/>
      <c r="B27" s="335" t="s">
        <v>56</v>
      </c>
      <c r="C27" s="337" t="s">
        <v>1</v>
      </c>
      <c r="D27" s="61"/>
      <c r="E27" s="61"/>
      <c r="F27" s="61"/>
      <c r="G27" s="61"/>
      <c r="H27" s="339" t="s">
        <v>52</v>
      </c>
      <c r="I27" s="340"/>
      <c r="J27" s="340"/>
      <c r="K27" s="340"/>
      <c r="L27" s="340"/>
      <c r="M27" s="341"/>
      <c r="N27" s="329" t="s">
        <v>48</v>
      </c>
      <c r="O27" s="329" t="s">
        <v>49</v>
      </c>
      <c r="P27" s="329" t="s">
        <v>54</v>
      </c>
      <c r="Q27" s="329" t="s">
        <v>55</v>
      </c>
      <c r="R27" s="329" t="s">
        <v>50</v>
      </c>
      <c r="S27" s="329" t="s">
        <v>51</v>
      </c>
      <c r="T27" s="331" t="s">
        <v>53</v>
      </c>
    </row>
    <row r="28" spans="1:20" s="9" customFormat="1" ht="13.5" customHeight="1" thickBot="1">
      <c r="A28" s="334"/>
      <c r="B28" s="336"/>
      <c r="C28" s="338"/>
      <c r="D28" s="64"/>
      <c r="E28" s="65"/>
      <c r="F28" s="65"/>
      <c r="G28" s="66"/>
      <c r="H28" s="67" t="s">
        <v>43</v>
      </c>
      <c r="I28" s="68" t="s">
        <v>42</v>
      </c>
      <c r="J28" s="69" t="s">
        <v>44</v>
      </c>
      <c r="K28" s="69" t="s">
        <v>45</v>
      </c>
      <c r="L28" s="62" t="s">
        <v>46</v>
      </c>
      <c r="M28" s="63" t="s">
        <v>42</v>
      </c>
      <c r="N28" s="330"/>
      <c r="O28" s="330"/>
      <c r="P28" s="330"/>
      <c r="Q28" s="330"/>
      <c r="R28" s="330"/>
      <c r="S28" s="330"/>
      <c r="T28" s="332"/>
    </row>
    <row r="29" spans="1:20" s="9" customFormat="1" ht="13.5" customHeight="1">
      <c r="A29" s="22">
        <v>1</v>
      </c>
      <c r="B29" s="121" t="s">
        <v>120</v>
      </c>
      <c r="C29" s="103">
        <v>2007</v>
      </c>
      <c r="D29" s="122"/>
      <c r="E29" s="41"/>
      <c r="F29" s="41"/>
      <c r="G29" s="46"/>
      <c r="H29" s="159" t="s">
        <v>166</v>
      </c>
      <c r="I29" s="42">
        <v>3</v>
      </c>
      <c r="J29" s="49">
        <f>IF(TYPE(FIND("G",H29))=16,VLOOKUP(H29:H29,KT!A:C,3,FALSE),VLOOKUP(H29:H29,KT!#REF!,3,FALSE))</f>
        <v>2.5</v>
      </c>
      <c r="K29" s="49">
        <f>IF(TYPE(FIND("G",I29))=16,VLOOKUP(I29:I29,KT!A:C,3,FALSE),VLOOKUP(I29:I29,KT!#REF!,3,FALSE))</f>
        <v>32</v>
      </c>
      <c r="L29" s="44">
        <f aca="true" t="shared" si="2" ref="L29:L43">J29*K29</f>
        <v>80</v>
      </c>
      <c r="M29" s="53">
        <v>4</v>
      </c>
      <c r="N29" s="56">
        <v>1</v>
      </c>
      <c r="O29" s="56">
        <v>1</v>
      </c>
      <c r="P29" s="56"/>
      <c r="Q29" s="56"/>
      <c r="R29" s="56"/>
      <c r="S29" s="59"/>
      <c r="T29" s="60">
        <f aca="true" t="shared" si="3" ref="T29:T45">M29+N29+O29+P29+Q29+R29+S29</f>
        <v>6</v>
      </c>
    </row>
    <row r="30" spans="1:20" s="9" customFormat="1" ht="13.5" customHeight="1">
      <c r="A30" s="21">
        <v>2</v>
      </c>
      <c r="B30" s="74" t="s">
        <v>122</v>
      </c>
      <c r="C30" s="104">
        <v>2007</v>
      </c>
      <c r="D30" s="117"/>
      <c r="E30" s="41"/>
      <c r="F30" s="41"/>
      <c r="G30" s="46"/>
      <c r="H30" s="162" t="s">
        <v>168</v>
      </c>
      <c r="I30" s="42">
        <v>6</v>
      </c>
      <c r="J30" s="43">
        <f>IF(TYPE(FIND("G",H30))=16,VLOOKUP(H30:H30,KT!A:C,3,FALSE),VLOOKUP(H30:H30,KT!#REF!,3,FALSE))</f>
        <v>4</v>
      </c>
      <c r="K30" s="43">
        <f>IF(TYPE(FIND("G",I30))=16,VLOOKUP(I30:I30,KT!A:C,3,FALSE),VLOOKUP(I30:I30,KT!#REF!,3,FALSE))</f>
        <v>24</v>
      </c>
      <c r="L30" s="44">
        <f t="shared" si="2"/>
        <v>96</v>
      </c>
      <c r="M30" s="53">
        <v>2</v>
      </c>
      <c r="N30" s="56">
        <v>3</v>
      </c>
      <c r="O30" s="56">
        <v>5</v>
      </c>
      <c r="P30" s="56"/>
      <c r="Q30" s="56"/>
      <c r="R30" s="56"/>
      <c r="S30" s="59"/>
      <c r="T30" s="60">
        <f t="shared" si="3"/>
        <v>10</v>
      </c>
    </row>
    <row r="31" spans="1:20" s="9" customFormat="1" ht="13.5" customHeight="1">
      <c r="A31" s="21">
        <v>3</v>
      </c>
      <c r="B31" s="109" t="s">
        <v>121</v>
      </c>
      <c r="C31" s="104">
        <v>2007</v>
      </c>
      <c r="D31" s="110"/>
      <c r="E31" s="41"/>
      <c r="F31" s="41"/>
      <c r="G31" s="46"/>
      <c r="H31" s="162" t="s">
        <v>165</v>
      </c>
      <c r="I31" s="42">
        <v>4</v>
      </c>
      <c r="J31" s="43">
        <f>IF(TYPE(FIND("G",H31))=16,VLOOKUP(H31:H31,KT!A:C,3,FALSE),VLOOKUP(H31:H31,KT!#REF!,3,FALSE))</f>
        <v>2</v>
      </c>
      <c r="K31" s="43">
        <f>IF(TYPE(FIND("G",I31))=16,VLOOKUP(I31:I31,KT!A:C,3,FALSE),VLOOKUP(I31:I31,KT!#REF!,3,FALSE))</f>
        <v>29</v>
      </c>
      <c r="L31" s="44">
        <f t="shared" si="2"/>
        <v>58</v>
      </c>
      <c r="M31" s="53">
        <v>8</v>
      </c>
      <c r="N31" s="56">
        <v>2</v>
      </c>
      <c r="O31" s="56">
        <v>2</v>
      </c>
      <c r="P31" s="56"/>
      <c r="Q31" s="56"/>
      <c r="R31" s="56"/>
      <c r="S31" s="59"/>
      <c r="T31" s="60">
        <f t="shared" si="3"/>
        <v>12</v>
      </c>
    </row>
    <row r="32" spans="1:20" s="9" customFormat="1" ht="13.5" customHeight="1" thickBot="1">
      <c r="A32" s="21">
        <v>3</v>
      </c>
      <c r="B32" s="74" t="s">
        <v>123</v>
      </c>
      <c r="C32" s="104">
        <v>2008</v>
      </c>
      <c r="D32" s="123"/>
      <c r="E32" s="41"/>
      <c r="F32" s="41"/>
      <c r="G32" s="46"/>
      <c r="H32" s="163" t="s">
        <v>166</v>
      </c>
      <c r="I32" s="42">
        <v>6</v>
      </c>
      <c r="J32" s="43">
        <f>IF(TYPE(FIND("G",H32))=16,VLOOKUP(H32:H32,KT!A:C,3,FALSE),VLOOKUP(H32:H32,KT!#REF!,3,FALSE))</f>
        <v>2.5</v>
      </c>
      <c r="K32" s="43">
        <f>IF(TYPE(FIND("G",I32))=16,VLOOKUP(I32:I32,KT!A:C,3,FALSE),VLOOKUP(I32:I32,KT!#REF!,3,FALSE))</f>
        <v>24</v>
      </c>
      <c r="L32" s="44">
        <f t="shared" si="2"/>
        <v>60</v>
      </c>
      <c r="M32" s="53">
        <v>6</v>
      </c>
      <c r="N32" s="56">
        <v>4</v>
      </c>
      <c r="O32" s="56">
        <v>2</v>
      </c>
      <c r="P32" s="56"/>
      <c r="Q32" s="56"/>
      <c r="R32" s="56"/>
      <c r="S32" s="59"/>
      <c r="T32" s="60">
        <f t="shared" si="3"/>
        <v>12</v>
      </c>
    </row>
    <row r="33" spans="1:20" s="9" customFormat="1" ht="13.5" customHeight="1" thickBot="1">
      <c r="A33" s="21">
        <v>3</v>
      </c>
      <c r="B33" s="74" t="s">
        <v>126</v>
      </c>
      <c r="C33" s="104">
        <v>2007</v>
      </c>
      <c r="D33" s="117"/>
      <c r="E33" s="41"/>
      <c r="F33" s="41"/>
      <c r="G33" s="46"/>
      <c r="H33" s="161" t="s">
        <v>168</v>
      </c>
      <c r="I33" s="42">
        <v>7</v>
      </c>
      <c r="J33" s="43">
        <f>IF(TYPE(FIND("G",H33))=16,VLOOKUP(H33:H33,KT!A:C,3,FALSE),VLOOKUP(H33:H33,KT!#REF!,3,FALSE))</f>
        <v>4</v>
      </c>
      <c r="K33" s="43">
        <f>IF(TYPE(FIND("G",I33))=16,VLOOKUP(I33:I33,KT!A:C,3,FALSE),VLOOKUP(I33:I33,KT!#REF!,3,FALSE))</f>
        <v>22</v>
      </c>
      <c r="L33" s="44">
        <f t="shared" si="2"/>
        <v>88</v>
      </c>
      <c r="M33" s="53">
        <v>3</v>
      </c>
      <c r="N33" s="56">
        <v>7</v>
      </c>
      <c r="O33" s="56">
        <v>2</v>
      </c>
      <c r="P33" s="56"/>
      <c r="Q33" s="56"/>
      <c r="R33" s="56"/>
      <c r="S33" s="59"/>
      <c r="T33" s="60">
        <f t="shared" si="3"/>
        <v>12</v>
      </c>
    </row>
    <row r="34" spans="1:20" s="9" customFormat="1" ht="13.5" customHeight="1" thickBot="1">
      <c r="A34" s="21">
        <v>6</v>
      </c>
      <c r="B34" s="74" t="s">
        <v>127</v>
      </c>
      <c r="C34" s="104">
        <v>2007</v>
      </c>
      <c r="D34" s="117"/>
      <c r="E34" s="41"/>
      <c r="F34" s="41"/>
      <c r="G34" s="46"/>
      <c r="H34" s="164" t="s">
        <v>166</v>
      </c>
      <c r="I34" s="42">
        <v>8</v>
      </c>
      <c r="J34" s="43">
        <f>IF(TYPE(FIND("G",H34))=16,VLOOKUP(H34:H34,KT!A:C,3,FALSE),VLOOKUP(H34:H34,KT!#REF!,3,FALSE))</f>
        <v>2.5</v>
      </c>
      <c r="K34" s="43">
        <f>IF(TYPE(FIND("G",I34))=16,VLOOKUP(I34:I34,KT!A:C,3,FALSE),VLOOKUP(I34:I34,KT!#REF!,3,FALSE))</f>
        <v>20</v>
      </c>
      <c r="L34" s="44">
        <f t="shared" si="2"/>
        <v>50</v>
      </c>
      <c r="M34" s="53">
        <v>9</v>
      </c>
      <c r="N34" s="56">
        <v>8</v>
      </c>
      <c r="O34" s="56">
        <v>5</v>
      </c>
      <c r="P34" s="56"/>
      <c r="Q34" s="56"/>
      <c r="R34" s="56"/>
      <c r="S34" s="59"/>
      <c r="T34" s="60">
        <f t="shared" si="3"/>
        <v>22</v>
      </c>
    </row>
    <row r="35" spans="1:20" s="9" customFormat="1" ht="13.5" customHeight="1" thickBot="1">
      <c r="A35" s="21">
        <v>7</v>
      </c>
      <c r="B35" s="74" t="s">
        <v>128</v>
      </c>
      <c r="C35" s="104">
        <v>2007</v>
      </c>
      <c r="D35" s="117"/>
      <c r="E35" s="41"/>
      <c r="F35" s="41"/>
      <c r="G35" s="46"/>
      <c r="H35" s="164" t="s">
        <v>168</v>
      </c>
      <c r="I35" s="42">
        <v>9</v>
      </c>
      <c r="J35" s="43">
        <f>IF(TYPE(FIND("G",H35))=16,VLOOKUP(H35:H35,KT!A:C,3,FALSE),VLOOKUP(H35:H35,KT!#REF!,3,FALSE))</f>
        <v>4</v>
      </c>
      <c r="K35" s="43">
        <f>IF(TYPE(FIND("G",I35))=16,VLOOKUP(I35:I35,KT!A:C,3,FALSE),VLOOKUP(I35:I35,KT!#REF!,3,FALSE))</f>
        <v>18</v>
      </c>
      <c r="L35" s="44">
        <f t="shared" si="2"/>
        <v>72</v>
      </c>
      <c r="M35" s="53">
        <v>5</v>
      </c>
      <c r="N35" s="56">
        <v>9</v>
      </c>
      <c r="O35" s="56">
        <v>9</v>
      </c>
      <c r="P35" s="56"/>
      <c r="Q35" s="56"/>
      <c r="R35" s="56"/>
      <c r="S35" s="59"/>
      <c r="T35" s="60">
        <f t="shared" si="3"/>
        <v>23</v>
      </c>
    </row>
    <row r="36" spans="1:20" s="9" customFormat="1" ht="13.5" customHeight="1">
      <c r="A36" s="21">
        <v>8</v>
      </c>
      <c r="B36" s="109" t="s">
        <v>124</v>
      </c>
      <c r="C36" s="104">
        <v>2007</v>
      </c>
      <c r="D36" s="110"/>
      <c r="E36" s="41"/>
      <c r="F36" s="41"/>
      <c r="G36" s="46"/>
      <c r="H36" s="165" t="s">
        <v>66</v>
      </c>
      <c r="I36" s="79" t="s">
        <v>66</v>
      </c>
      <c r="J36" s="43">
        <f>IF(TYPE(FIND("G",H36))=16,VLOOKUP(H36:H36,KT!A:C,3,FALSE),VLOOKUP(H36:H36,KT!#REF!,3,FALSE))</f>
        <v>0</v>
      </c>
      <c r="K36" s="43">
        <f>IF(TYPE(FIND("G",I36))=16,VLOOKUP(I36:I36,KT!A:C,3,FALSE),VLOOKUP(I36:I36,KT!#REF!,3,FALSE))</f>
        <v>0</v>
      </c>
      <c r="L36" s="44">
        <f t="shared" si="2"/>
        <v>0</v>
      </c>
      <c r="M36" s="53">
        <v>12</v>
      </c>
      <c r="N36" s="56">
        <v>5</v>
      </c>
      <c r="O36" s="56">
        <v>7</v>
      </c>
      <c r="P36" s="56"/>
      <c r="Q36" s="56"/>
      <c r="R36" s="56"/>
      <c r="S36" s="59"/>
      <c r="T36" s="60">
        <f t="shared" si="3"/>
        <v>24</v>
      </c>
    </row>
    <row r="37" spans="1:20" s="9" customFormat="1" ht="13.5" customHeight="1">
      <c r="A37" s="21">
        <v>9</v>
      </c>
      <c r="B37" s="74" t="s">
        <v>129</v>
      </c>
      <c r="C37" s="104">
        <v>2007</v>
      </c>
      <c r="D37" s="117"/>
      <c r="E37" s="41"/>
      <c r="F37" s="41"/>
      <c r="G37" s="46"/>
      <c r="H37" s="162" t="s">
        <v>168</v>
      </c>
      <c r="I37" s="42">
        <v>1</v>
      </c>
      <c r="J37" s="49">
        <f>IF(TYPE(FIND("G",H37))=16,VLOOKUP(H37:H37,KT!A:C,3,FALSE),VLOOKUP(H37:H37,KT!#REF!,3,FALSE))</f>
        <v>4</v>
      </c>
      <c r="K37" s="49">
        <f>IF(TYPE(FIND("G",I37))=16,VLOOKUP(I37:I37,KT!A:C,3,FALSE),VLOOKUP(I37:I37,KT!#REF!,3,FALSE))</f>
        <v>40</v>
      </c>
      <c r="L37" s="44">
        <f t="shared" si="2"/>
        <v>160</v>
      </c>
      <c r="M37" s="53">
        <v>1</v>
      </c>
      <c r="N37" s="56">
        <v>10</v>
      </c>
      <c r="O37" s="56">
        <v>15</v>
      </c>
      <c r="P37" s="56"/>
      <c r="Q37" s="56"/>
      <c r="R37" s="56"/>
      <c r="S37" s="59"/>
      <c r="T37" s="60">
        <f t="shared" si="3"/>
        <v>26</v>
      </c>
    </row>
    <row r="38" spans="1:20" s="9" customFormat="1" ht="13.5" customHeight="1">
      <c r="A38" s="21">
        <v>10</v>
      </c>
      <c r="B38" s="74" t="s">
        <v>133</v>
      </c>
      <c r="C38" s="104">
        <v>2007</v>
      </c>
      <c r="D38" s="117"/>
      <c r="E38" s="41"/>
      <c r="F38" s="41"/>
      <c r="G38" s="46"/>
      <c r="H38" s="162" t="s">
        <v>47</v>
      </c>
      <c r="I38" s="42">
        <v>1</v>
      </c>
      <c r="J38" s="43">
        <f>IF(TYPE(FIND("G",H38))=16,VLOOKUP(H38:H38,KT!A:C,3,FALSE),VLOOKUP(H38:H38,KT!#REF!,3,FALSE))</f>
        <v>1.5</v>
      </c>
      <c r="K38" s="43">
        <f>IF(TYPE(FIND("G",I38))=16,VLOOKUP(I38:I38,KT!A:C,3,FALSE),VLOOKUP(I38:I38,KT!#REF!,3,FALSE))</f>
        <v>40</v>
      </c>
      <c r="L38" s="44">
        <f t="shared" si="2"/>
        <v>60</v>
      </c>
      <c r="M38" s="53">
        <v>6</v>
      </c>
      <c r="N38" s="56">
        <v>14</v>
      </c>
      <c r="O38" s="56">
        <v>8</v>
      </c>
      <c r="P38" s="56"/>
      <c r="Q38" s="56"/>
      <c r="R38" s="56"/>
      <c r="S38" s="59"/>
      <c r="T38" s="60">
        <f t="shared" si="3"/>
        <v>28</v>
      </c>
    </row>
    <row r="39" spans="1:20" s="9" customFormat="1" ht="13.5" customHeight="1">
      <c r="A39" s="21">
        <v>11</v>
      </c>
      <c r="B39" s="109" t="s">
        <v>125</v>
      </c>
      <c r="C39" s="104">
        <v>2008</v>
      </c>
      <c r="D39" s="110"/>
      <c r="E39" s="41"/>
      <c r="F39" s="41"/>
      <c r="G39" s="46"/>
      <c r="H39" s="166" t="s">
        <v>66</v>
      </c>
      <c r="I39" s="79" t="s">
        <v>66</v>
      </c>
      <c r="J39" s="43">
        <f>IF(TYPE(FIND("G",H39))=16,VLOOKUP(H39:H39,KT!A:C,3,FALSE),VLOOKUP(H39:H39,KT!#REF!,3,FALSE))</f>
        <v>0</v>
      </c>
      <c r="K39" s="43">
        <f>IF(TYPE(FIND("G",I39))=16,VLOOKUP(I39:I39,KT!A:C,3,FALSE),VLOOKUP(I39:I39,KT!#REF!,3,FALSE))</f>
        <v>0</v>
      </c>
      <c r="L39" s="44">
        <f t="shared" si="2"/>
        <v>0</v>
      </c>
      <c r="M39" s="53">
        <v>12</v>
      </c>
      <c r="N39" s="56">
        <v>6</v>
      </c>
      <c r="O39" s="56">
        <v>15</v>
      </c>
      <c r="P39" s="56"/>
      <c r="Q39" s="56"/>
      <c r="R39" s="56"/>
      <c r="S39" s="59"/>
      <c r="T39" s="60">
        <f t="shared" si="3"/>
        <v>33</v>
      </c>
    </row>
    <row r="40" spans="1:20" s="9" customFormat="1" ht="13.5" customHeight="1">
      <c r="A40" s="21">
        <v>12</v>
      </c>
      <c r="B40" s="74" t="s">
        <v>130</v>
      </c>
      <c r="C40" s="104">
        <v>2007</v>
      </c>
      <c r="D40" s="117"/>
      <c r="E40" s="41"/>
      <c r="F40" s="41"/>
      <c r="G40" s="46"/>
      <c r="H40" s="162" t="s">
        <v>166</v>
      </c>
      <c r="I40" s="42">
        <v>15</v>
      </c>
      <c r="J40" s="43">
        <f>IF(TYPE(FIND("G",H40))=16,VLOOKUP(H40:H40,KT!A:C,3,FALSE),VLOOKUP(H40:H40,KT!#REF!,3,FALSE))</f>
        <v>2.5</v>
      </c>
      <c r="K40" s="43">
        <f>IF(TYPE(FIND("G",I40))=16,VLOOKUP(I40:I40,KT!A:C,3,FALSE),VLOOKUP(I40:I40,KT!#REF!,3,FALSE))</f>
        <v>11</v>
      </c>
      <c r="L40" s="44">
        <f t="shared" si="2"/>
        <v>27.5</v>
      </c>
      <c r="M40" s="53">
        <v>10</v>
      </c>
      <c r="N40" s="56">
        <v>11</v>
      </c>
      <c r="O40" s="56">
        <v>14</v>
      </c>
      <c r="P40" s="56"/>
      <c r="Q40" s="56"/>
      <c r="R40" s="56"/>
      <c r="S40" s="59"/>
      <c r="T40" s="60">
        <f t="shared" si="3"/>
        <v>35</v>
      </c>
    </row>
    <row r="41" spans="1:20" s="9" customFormat="1" ht="13.5" customHeight="1">
      <c r="A41" s="21">
        <v>13</v>
      </c>
      <c r="B41" s="73" t="s">
        <v>131</v>
      </c>
      <c r="C41" s="104">
        <v>2008</v>
      </c>
      <c r="D41" s="124"/>
      <c r="E41" s="41"/>
      <c r="F41" s="41"/>
      <c r="G41" s="46"/>
      <c r="H41" s="162" t="s">
        <v>166</v>
      </c>
      <c r="I41" s="42">
        <v>16</v>
      </c>
      <c r="J41" s="43">
        <f>IF(TYPE(FIND("G",H41))=16,VLOOKUP(H41:H41,KT!A:C,3,FALSE),VLOOKUP(H41:H41,KT!#REF!,3,FALSE))</f>
        <v>2.5</v>
      </c>
      <c r="K41" s="43">
        <f>IF(TYPE(FIND("G",I41))=16,VLOOKUP(I41:I41,KT!A:C,3,FALSE),VLOOKUP(I41:I41,KT!#REF!,3,FALSE))</f>
        <v>10</v>
      </c>
      <c r="L41" s="44">
        <f t="shared" si="2"/>
        <v>25</v>
      </c>
      <c r="M41" s="53">
        <v>11</v>
      </c>
      <c r="N41" s="56">
        <v>12</v>
      </c>
      <c r="O41" s="56">
        <v>13</v>
      </c>
      <c r="P41" s="56"/>
      <c r="Q41" s="56"/>
      <c r="R41" s="56"/>
      <c r="S41" s="59"/>
      <c r="T41" s="60">
        <f t="shared" si="3"/>
        <v>36</v>
      </c>
    </row>
    <row r="42" spans="1:20" s="9" customFormat="1" ht="13.5" customHeight="1">
      <c r="A42" s="21">
        <v>14</v>
      </c>
      <c r="B42" s="156" t="s">
        <v>134</v>
      </c>
      <c r="C42" s="127">
        <v>2008</v>
      </c>
      <c r="D42" s="157"/>
      <c r="E42" s="41"/>
      <c r="F42" s="41"/>
      <c r="G42" s="46"/>
      <c r="H42" s="165" t="s">
        <v>66</v>
      </c>
      <c r="I42" s="79" t="s">
        <v>66</v>
      </c>
      <c r="J42" s="43">
        <f>IF(TYPE(FIND("G",H42))=16,VLOOKUP(H42:H42,KT!A:C,3,FALSE),VLOOKUP(H42:H42,KT!#REF!,3,FALSE))</f>
        <v>0</v>
      </c>
      <c r="K42" s="43">
        <f>IF(TYPE(FIND("G",I42))=16,VLOOKUP(I42:I42,KT!A:C,3,FALSE),VLOOKUP(I42:I42,KT!#REF!,3,FALSE))</f>
        <v>0</v>
      </c>
      <c r="L42" s="44">
        <f t="shared" si="2"/>
        <v>0</v>
      </c>
      <c r="M42" s="53">
        <v>12</v>
      </c>
      <c r="N42" s="56">
        <v>15</v>
      </c>
      <c r="O42" s="56">
        <v>12</v>
      </c>
      <c r="P42" s="56"/>
      <c r="Q42" s="56"/>
      <c r="R42" s="56"/>
      <c r="S42" s="59"/>
      <c r="T42" s="60">
        <f t="shared" si="3"/>
        <v>39</v>
      </c>
    </row>
    <row r="43" spans="1:20" s="9" customFormat="1" ht="13.5" customHeight="1" thickBot="1">
      <c r="A43" s="21">
        <v>15</v>
      </c>
      <c r="B43" s="125" t="s">
        <v>132</v>
      </c>
      <c r="C43" s="113">
        <v>2008</v>
      </c>
      <c r="D43" s="126"/>
      <c r="E43" s="41"/>
      <c r="F43" s="41"/>
      <c r="G43" s="46"/>
      <c r="H43" s="165" t="s">
        <v>66</v>
      </c>
      <c r="I43" s="79" t="s">
        <v>66</v>
      </c>
      <c r="J43" s="43">
        <f>IF(TYPE(FIND("G",H43))=16,VLOOKUP(H43:H43,KT!A:C,3,FALSE),VLOOKUP(H43:H43,KT!#REF!,3,FALSE))</f>
        <v>0</v>
      </c>
      <c r="K43" s="43">
        <f>IF(TYPE(FIND("G",I43))=16,VLOOKUP(I43:I43,KT!A:C,3,FALSE),VLOOKUP(I43:I43,KT!#REF!,3,FALSE))</f>
        <v>0</v>
      </c>
      <c r="L43" s="44">
        <f t="shared" si="2"/>
        <v>0</v>
      </c>
      <c r="M43" s="53">
        <v>12</v>
      </c>
      <c r="N43" s="56">
        <v>13</v>
      </c>
      <c r="O43" s="56">
        <v>15</v>
      </c>
      <c r="P43" s="56"/>
      <c r="Q43" s="56"/>
      <c r="R43" s="56"/>
      <c r="S43" s="59"/>
      <c r="T43" s="60">
        <f t="shared" si="3"/>
        <v>40</v>
      </c>
    </row>
    <row r="44" spans="1:20" s="9" customFormat="1" ht="13.5" customHeight="1">
      <c r="A44" s="21">
        <v>16</v>
      </c>
      <c r="B44" s="192" t="s">
        <v>178</v>
      </c>
      <c r="C44" s="80">
        <v>2008</v>
      </c>
      <c r="D44" s="81"/>
      <c r="E44" s="41"/>
      <c r="F44" s="41"/>
      <c r="G44" s="46"/>
      <c r="H44" s="152" t="s">
        <v>66</v>
      </c>
      <c r="I44" s="79" t="s">
        <v>66</v>
      </c>
      <c r="J44" s="43">
        <f>IF(TYPE(FIND("G",H44))=16,VLOOKUP(H44:H44,KT!A:C,3,FALSE),VLOOKUP(H44:H44,KT!#REF!,3,FALSE))</f>
        <v>0</v>
      </c>
      <c r="K44" s="43">
        <f>IF(TYPE(FIND("G",I44))=16,VLOOKUP(I44:I44,KT!A:C,3,FALSE),VLOOKUP(I44:I44,KT!#REF!,3,FALSE))</f>
        <v>0</v>
      </c>
      <c r="L44" s="44">
        <f>J44*K44</f>
        <v>0</v>
      </c>
      <c r="M44" s="53">
        <v>16</v>
      </c>
      <c r="N44" s="56">
        <v>16</v>
      </c>
      <c r="O44" s="56">
        <v>9</v>
      </c>
      <c r="P44" s="56"/>
      <c r="Q44" s="56"/>
      <c r="R44" s="56"/>
      <c r="S44" s="59"/>
      <c r="T44" s="60">
        <f t="shared" si="3"/>
        <v>41</v>
      </c>
    </row>
    <row r="45" spans="1:20" s="9" customFormat="1" ht="13.5" customHeight="1">
      <c r="A45" s="21">
        <v>17</v>
      </c>
      <c r="B45" s="192" t="s">
        <v>179</v>
      </c>
      <c r="C45" s="80">
        <v>2008</v>
      </c>
      <c r="D45" s="81"/>
      <c r="E45" s="41"/>
      <c r="F45" s="41"/>
      <c r="G45" s="46"/>
      <c r="H45" s="152" t="s">
        <v>66</v>
      </c>
      <c r="I45" s="79" t="s">
        <v>66</v>
      </c>
      <c r="J45" s="43">
        <f>IF(TYPE(FIND("G",H45))=16,VLOOKUP(H45:H45,KT!A:C,3,FALSE),VLOOKUP(H45:H45,KT!#REF!,3,FALSE))</f>
        <v>0</v>
      </c>
      <c r="K45" s="43">
        <f>IF(TYPE(FIND("G",I45))=16,VLOOKUP(I45:I45,KT!A:C,3,FALSE),VLOOKUP(I45:I45,KT!#REF!,3,FALSE))</f>
        <v>0</v>
      </c>
      <c r="L45" s="44">
        <f>J45*K45</f>
        <v>0</v>
      </c>
      <c r="M45" s="53">
        <v>16</v>
      </c>
      <c r="N45" s="56">
        <v>16</v>
      </c>
      <c r="O45" s="56">
        <v>9</v>
      </c>
      <c r="P45" s="56"/>
      <c r="Q45" s="56"/>
      <c r="R45" s="56"/>
      <c r="S45" s="59"/>
      <c r="T45" s="60">
        <f t="shared" si="3"/>
        <v>41</v>
      </c>
    </row>
    <row r="46" spans="1:20" s="9" customFormat="1" ht="13.5" customHeight="1" thickBot="1">
      <c r="A46" s="21">
        <v>18</v>
      </c>
      <c r="B46" s="101"/>
      <c r="C46" s="80"/>
      <c r="D46" s="81"/>
      <c r="E46" s="41"/>
      <c r="F46" s="41"/>
      <c r="G46" s="46"/>
      <c r="H46" s="47"/>
      <c r="I46" s="42"/>
      <c r="J46" s="43"/>
      <c r="K46" s="43"/>
      <c r="L46" s="44"/>
      <c r="M46" s="53"/>
      <c r="N46" s="56"/>
      <c r="O46" s="56"/>
      <c r="P46" s="56"/>
      <c r="Q46" s="56"/>
      <c r="R46" s="56"/>
      <c r="S46" s="59"/>
      <c r="T46" s="60"/>
    </row>
    <row r="47" spans="1:11" ht="12.75">
      <c r="A47" s="11"/>
      <c r="B47" s="16"/>
      <c r="J47" s="15"/>
      <c r="K47" s="14"/>
    </row>
    <row r="49" spans="1:11" s="9" customFormat="1" ht="13.5" customHeight="1">
      <c r="A49" s="11"/>
      <c r="B49" s="17"/>
      <c r="C49" s="17"/>
      <c r="D49" s="17"/>
      <c r="E49" s="13"/>
      <c r="F49" s="13"/>
      <c r="G49" s="13"/>
      <c r="H49" s="7"/>
      <c r="I49" s="7"/>
      <c r="J49" s="8"/>
      <c r="K49" s="8"/>
    </row>
    <row r="50" spans="1:11" s="9" customFormat="1" ht="13.5" customHeight="1">
      <c r="A50" s="11"/>
      <c r="B50" s="17"/>
      <c r="C50" s="17"/>
      <c r="D50" s="17"/>
      <c r="E50" s="13"/>
      <c r="F50" s="13"/>
      <c r="G50" s="13"/>
      <c r="H50" s="7"/>
      <c r="I50" s="7"/>
      <c r="J50" s="8"/>
      <c r="K50" s="8"/>
    </row>
    <row r="51" spans="1:11" s="9" customFormat="1" ht="13.5" customHeight="1">
      <c r="A51" s="11"/>
      <c r="B51" s="12"/>
      <c r="C51" s="12"/>
      <c r="D51" s="12"/>
      <c r="E51" s="13"/>
      <c r="F51" s="13"/>
      <c r="G51" s="13"/>
      <c r="H51" s="7"/>
      <c r="I51" s="7"/>
      <c r="J51" s="8"/>
      <c r="K51" s="8"/>
    </row>
  </sheetData>
  <sheetProtection selectLockedCells="1" selectUnlockedCells="1"/>
  <mergeCells count="22">
    <mergeCell ref="O4:O5"/>
    <mergeCell ref="A4:A5"/>
    <mergeCell ref="B4:B5"/>
    <mergeCell ref="C4:C5"/>
    <mergeCell ref="H4:M4"/>
    <mergeCell ref="N4:N5"/>
    <mergeCell ref="P4:P5"/>
    <mergeCell ref="Q4:Q5"/>
    <mergeCell ref="R4:R5"/>
    <mergeCell ref="S4:S5"/>
    <mergeCell ref="T4:T5"/>
    <mergeCell ref="A27:A28"/>
    <mergeCell ref="B27:B28"/>
    <mergeCell ref="C27:C28"/>
    <mergeCell ref="H27:M27"/>
    <mergeCell ref="N27:N28"/>
    <mergeCell ref="O27:O28"/>
    <mergeCell ref="P27:P28"/>
    <mergeCell ref="Q27:Q28"/>
    <mergeCell ref="R27:R28"/>
    <mergeCell ref="S27:S28"/>
    <mergeCell ref="T27:T28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2:T50"/>
  <sheetViews>
    <sheetView zoomScalePageLayoutView="0" workbookViewId="0" topLeftCell="A3">
      <selection activeCell="C38" sqref="C38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2" ht="12.75">
      <c r="B2" s="94" t="s">
        <v>67</v>
      </c>
    </row>
    <row r="3" ht="13.5" thickBot="1">
      <c r="B3" s="94" t="s">
        <v>107</v>
      </c>
    </row>
    <row r="4" spans="1:20" ht="17.25" customHeight="1">
      <c r="A4" s="342"/>
      <c r="B4" s="344" t="s">
        <v>56</v>
      </c>
      <c r="C4" s="346" t="s">
        <v>1</v>
      </c>
      <c r="D4" s="61"/>
      <c r="E4" s="61"/>
      <c r="F4" s="61"/>
      <c r="G4" s="61"/>
      <c r="H4" s="339" t="s">
        <v>52</v>
      </c>
      <c r="I4" s="340"/>
      <c r="J4" s="340"/>
      <c r="K4" s="340"/>
      <c r="L4" s="340"/>
      <c r="M4" s="341"/>
      <c r="N4" s="329" t="s">
        <v>48</v>
      </c>
      <c r="O4" s="329" t="s">
        <v>49</v>
      </c>
      <c r="P4" s="329" t="s">
        <v>54</v>
      </c>
      <c r="Q4" s="329" t="s">
        <v>55</v>
      </c>
      <c r="R4" s="329" t="s">
        <v>50</v>
      </c>
      <c r="S4" s="329" t="s">
        <v>51</v>
      </c>
      <c r="T4" s="331" t="s">
        <v>53</v>
      </c>
    </row>
    <row r="5" spans="1:20" s="9" customFormat="1" ht="32.25" customHeight="1" thickBot="1">
      <c r="A5" s="343"/>
      <c r="B5" s="345"/>
      <c r="C5" s="347"/>
      <c r="D5" s="64"/>
      <c r="E5" s="65"/>
      <c r="F5" s="65"/>
      <c r="G5" s="66"/>
      <c r="H5" s="67" t="s">
        <v>43</v>
      </c>
      <c r="I5" s="68" t="s">
        <v>42</v>
      </c>
      <c r="J5" s="69" t="s">
        <v>44</v>
      </c>
      <c r="K5" s="69" t="s">
        <v>45</v>
      </c>
      <c r="L5" s="62" t="s">
        <v>46</v>
      </c>
      <c r="M5" s="63" t="s">
        <v>42</v>
      </c>
      <c r="N5" s="330"/>
      <c r="O5" s="330"/>
      <c r="P5" s="330"/>
      <c r="Q5" s="330"/>
      <c r="R5" s="330"/>
      <c r="S5" s="330"/>
      <c r="T5" s="332"/>
    </row>
    <row r="6" spans="1:20" s="10" customFormat="1" ht="17.25" customHeight="1">
      <c r="A6" s="22">
        <v>1</v>
      </c>
      <c r="B6" s="180" t="s">
        <v>101</v>
      </c>
      <c r="C6" s="103">
        <v>2006</v>
      </c>
      <c r="D6" s="194"/>
      <c r="E6" s="41" t="s">
        <v>9</v>
      </c>
      <c r="F6" s="41"/>
      <c r="G6" s="46"/>
      <c r="H6" s="259" t="s">
        <v>37</v>
      </c>
      <c r="I6" s="48">
        <v>3</v>
      </c>
      <c r="J6" s="49">
        <f>IF(TYPE(FIND("G",H6))=16,VLOOKUP(H6:H6,KT!A:C,3,FALSE),VLOOKUP(H6:H6,KT!#REF!,3,FALSE))</f>
        <v>4</v>
      </c>
      <c r="K6" s="49">
        <f>IF(TYPE(FIND("G",I6))=16,VLOOKUP(I6:I6,KT!A:C,3,FALSE),VLOOKUP(I6:I6,KT!#REF!,3,FALSE))</f>
        <v>32</v>
      </c>
      <c r="L6" s="50">
        <f aca="true" t="shared" si="0" ref="L6:L15">J6*K6</f>
        <v>128</v>
      </c>
      <c r="M6" s="155">
        <v>3</v>
      </c>
      <c r="N6" s="153">
        <v>3</v>
      </c>
      <c r="O6" s="153">
        <v>2</v>
      </c>
      <c r="P6" s="153"/>
      <c r="Q6" s="153"/>
      <c r="R6" s="153"/>
      <c r="S6" s="154"/>
      <c r="T6" s="60">
        <f aca="true" t="shared" si="1" ref="T6:T15">M6+N6+O6+P6+Q6+R6+S6</f>
        <v>8</v>
      </c>
    </row>
    <row r="7" spans="1:20" s="10" customFormat="1" ht="16.5" customHeight="1">
      <c r="A7" s="21">
        <v>2</v>
      </c>
      <c r="B7" s="111" t="s">
        <v>100</v>
      </c>
      <c r="C7" s="104">
        <v>2006</v>
      </c>
      <c r="D7" s="106"/>
      <c r="E7" s="41" t="s">
        <v>7</v>
      </c>
      <c r="F7" s="41"/>
      <c r="G7" s="46"/>
      <c r="H7" s="160" t="s">
        <v>165</v>
      </c>
      <c r="I7" s="42">
        <v>2</v>
      </c>
      <c r="J7" s="43">
        <f>IF(TYPE(FIND("G",H7))=16,VLOOKUP(H7:H7,KT!A:C,3,FALSE),VLOOKUP(H7:H7,KT!#REF!,3,FALSE))</f>
        <v>2</v>
      </c>
      <c r="K7" s="43">
        <f>IF(TYPE(FIND("G",I7))=16,VLOOKUP(I7:I7,KT!A:C,3,FALSE),VLOOKUP(I7:I7,KT!#REF!,3,FALSE))</f>
        <v>36</v>
      </c>
      <c r="L7" s="44">
        <f t="shared" si="0"/>
        <v>72</v>
      </c>
      <c r="M7" s="52">
        <v>4</v>
      </c>
      <c r="N7" s="55">
        <v>2</v>
      </c>
      <c r="O7" s="55">
        <v>3</v>
      </c>
      <c r="P7" s="55"/>
      <c r="Q7" s="55"/>
      <c r="R7" s="55"/>
      <c r="S7" s="58"/>
      <c r="T7" s="60">
        <f t="shared" si="1"/>
        <v>9</v>
      </c>
    </row>
    <row r="8" spans="1:20" s="9" customFormat="1" ht="15.75" customHeight="1">
      <c r="A8" s="21">
        <v>2</v>
      </c>
      <c r="B8" s="185" t="s">
        <v>102</v>
      </c>
      <c r="C8" s="104">
        <v>2006</v>
      </c>
      <c r="D8" s="106"/>
      <c r="E8" s="41" t="s">
        <v>8</v>
      </c>
      <c r="F8" s="41" t="s">
        <v>2</v>
      </c>
      <c r="G8" s="46" t="s">
        <v>3</v>
      </c>
      <c r="H8" s="259" t="s">
        <v>37</v>
      </c>
      <c r="I8" s="42">
        <v>2</v>
      </c>
      <c r="J8" s="205">
        <f>IF(TYPE(FIND("G",H8))=16,VLOOKUP(H8:H8,KT!A:C,3,FALSE),VLOOKUP(H8:H8,KT!#REF!,3,FALSE))</f>
        <v>4</v>
      </c>
      <c r="K8" s="43">
        <f>IF(TYPE(FIND("G",I8))=16,VLOOKUP(I8:I8,KT!A:C,3,FALSE),VLOOKUP(I8:I8,KT!#REF!,3,FALSE))</f>
        <v>36</v>
      </c>
      <c r="L8" s="44">
        <f t="shared" si="0"/>
        <v>144</v>
      </c>
      <c r="M8" s="53">
        <v>1</v>
      </c>
      <c r="N8" s="56">
        <v>4</v>
      </c>
      <c r="O8" s="56">
        <v>4</v>
      </c>
      <c r="P8" s="56"/>
      <c r="Q8" s="56"/>
      <c r="R8" s="56"/>
      <c r="S8" s="59"/>
      <c r="T8" s="60">
        <f t="shared" si="1"/>
        <v>9</v>
      </c>
    </row>
    <row r="9" spans="1:20" s="9" customFormat="1" ht="13.5" customHeight="1">
      <c r="A9" s="21">
        <v>4</v>
      </c>
      <c r="B9" s="195" t="s">
        <v>183</v>
      </c>
      <c r="C9" s="147"/>
      <c r="D9" s="72"/>
      <c r="E9" s="41"/>
      <c r="F9" s="41"/>
      <c r="G9" s="46"/>
      <c r="H9" s="259" t="s">
        <v>37</v>
      </c>
      <c r="I9" s="42">
        <v>2</v>
      </c>
      <c r="J9" s="205">
        <f>IF(TYPE(FIND("G",H9))=16,VLOOKUP(H9:H9,KT!A:C,3,FALSE),VLOOKUP(H9:H9,KT!#REF!,3,FALSE))</f>
        <v>4</v>
      </c>
      <c r="K9" s="43">
        <f>IF(TYPE(FIND("G",I9))=16,VLOOKUP(I9:I9,KT!A:C,3,FALSE),VLOOKUP(I9:I9,KT!#REF!,3,FALSE))</f>
        <v>36</v>
      </c>
      <c r="L9" s="44">
        <f t="shared" si="0"/>
        <v>144</v>
      </c>
      <c r="M9" s="53">
        <v>1</v>
      </c>
      <c r="N9" s="56">
        <v>9</v>
      </c>
      <c r="O9" s="56">
        <v>1</v>
      </c>
      <c r="P9" s="56"/>
      <c r="Q9" s="56"/>
      <c r="R9" s="56"/>
      <c r="S9" s="59"/>
      <c r="T9" s="60">
        <f t="shared" si="1"/>
        <v>11</v>
      </c>
    </row>
    <row r="10" spans="1:20" s="9" customFormat="1" ht="13.5" customHeight="1" thickBot="1">
      <c r="A10" s="21">
        <v>5</v>
      </c>
      <c r="B10" s="111" t="s">
        <v>99</v>
      </c>
      <c r="C10" s="104">
        <v>2006</v>
      </c>
      <c r="D10" s="72"/>
      <c r="E10" s="41" t="s">
        <v>4</v>
      </c>
      <c r="F10" s="41" t="s">
        <v>5</v>
      </c>
      <c r="G10" s="46" t="s">
        <v>6</v>
      </c>
      <c r="H10" s="163" t="s">
        <v>37</v>
      </c>
      <c r="I10" s="42">
        <v>11</v>
      </c>
      <c r="J10" s="205">
        <f>IF(TYPE(FIND("G",H10))=16,VLOOKUP(H10:H10,KT!A:C,3,FALSE),VLOOKUP(H10:H10,KT!#REF!,3,FALSE))</f>
        <v>4</v>
      </c>
      <c r="K10" s="43">
        <f>IF(TYPE(FIND("G",I10))=16,VLOOKUP(I10:I10,KT!A:C,3,FALSE),VLOOKUP(I10:I10,KT!#REF!,3,FALSE))</f>
        <v>15</v>
      </c>
      <c r="L10" s="44">
        <f t="shared" si="0"/>
        <v>60</v>
      </c>
      <c r="M10" s="52">
        <v>5</v>
      </c>
      <c r="N10" s="55">
        <v>1</v>
      </c>
      <c r="O10" s="55">
        <v>7</v>
      </c>
      <c r="P10" s="55"/>
      <c r="Q10" s="55"/>
      <c r="R10" s="55"/>
      <c r="S10" s="58"/>
      <c r="T10" s="60">
        <f t="shared" si="1"/>
        <v>13</v>
      </c>
    </row>
    <row r="11" spans="1:20" s="9" customFormat="1" ht="13.5" customHeight="1" thickBot="1">
      <c r="A11" s="21">
        <v>6</v>
      </c>
      <c r="B11" s="111" t="s">
        <v>103</v>
      </c>
      <c r="C11" s="104">
        <v>2006</v>
      </c>
      <c r="D11" s="106"/>
      <c r="E11" s="41" t="s">
        <v>9</v>
      </c>
      <c r="F11" s="41"/>
      <c r="G11" s="46"/>
      <c r="H11" s="164" t="s">
        <v>165</v>
      </c>
      <c r="I11" s="42">
        <v>10</v>
      </c>
      <c r="J11" s="205">
        <f>IF(TYPE(FIND("G",H11))=16,VLOOKUP(H11:H11,KT!A:C,3,FALSE),VLOOKUP(H11:H11,KT!#REF!,3,FALSE))</f>
        <v>2</v>
      </c>
      <c r="K11" s="43">
        <f>IF(TYPE(FIND("G",I11))=16,VLOOKUP(I11:I11,KT!A:C,3,FALSE),VLOOKUP(I11:I11,KT!#REF!,3,FALSE))</f>
        <v>16</v>
      </c>
      <c r="L11" s="44">
        <f t="shared" si="0"/>
        <v>32</v>
      </c>
      <c r="M11" s="53">
        <v>7</v>
      </c>
      <c r="N11" s="56">
        <v>5</v>
      </c>
      <c r="O11" s="56">
        <v>5</v>
      </c>
      <c r="P11" s="56"/>
      <c r="Q11" s="56"/>
      <c r="R11" s="56"/>
      <c r="S11" s="59"/>
      <c r="T11" s="60">
        <f t="shared" si="1"/>
        <v>17</v>
      </c>
    </row>
    <row r="12" spans="1:20" s="9" customFormat="1" ht="13.5" customHeight="1" thickBot="1">
      <c r="A12" s="21">
        <v>7</v>
      </c>
      <c r="B12" s="111" t="s">
        <v>104</v>
      </c>
      <c r="C12" s="104">
        <v>2005</v>
      </c>
      <c r="D12" s="72"/>
      <c r="E12" s="41" t="s">
        <v>4</v>
      </c>
      <c r="F12" s="41" t="s">
        <v>5</v>
      </c>
      <c r="G12" s="46" t="s">
        <v>6</v>
      </c>
      <c r="H12" s="161" t="s">
        <v>66</v>
      </c>
      <c r="I12" s="79" t="s">
        <v>66</v>
      </c>
      <c r="J12" s="205">
        <f>IF(TYPE(FIND("G",H12))=16,VLOOKUP(H12:H12,KT!A:C,3,FALSE),VLOOKUP(H12:H12,KT!#REF!,3,FALSE))</f>
        <v>0</v>
      </c>
      <c r="K12" s="43">
        <f>IF(TYPE(FIND("G",I12))=16,VLOOKUP(I12:I12,KT!A:C,3,FALSE),VLOOKUP(I12:I12,KT!#REF!,3,FALSE))</f>
        <v>0</v>
      </c>
      <c r="L12" s="44">
        <f t="shared" si="0"/>
        <v>0</v>
      </c>
      <c r="M12" s="53">
        <v>9</v>
      </c>
      <c r="N12" s="56">
        <v>6</v>
      </c>
      <c r="O12" s="56">
        <v>6</v>
      </c>
      <c r="P12" s="56"/>
      <c r="Q12" s="56"/>
      <c r="R12" s="56"/>
      <c r="S12" s="59"/>
      <c r="T12" s="60">
        <f t="shared" si="1"/>
        <v>21</v>
      </c>
    </row>
    <row r="13" spans="1:20" s="9" customFormat="1" ht="13.5" customHeight="1">
      <c r="A13" s="21">
        <v>8</v>
      </c>
      <c r="B13" s="111" t="s">
        <v>105</v>
      </c>
      <c r="C13" s="104">
        <v>2006</v>
      </c>
      <c r="D13" s="72"/>
      <c r="E13" s="45" t="s">
        <v>4</v>
      </c>
      <c r="F13" s="41" t="s">
        <v>5</v>
      </c>
      <c r="G13" s="46" t="s">
        <v>6</v>
      </c>
      <c r="H13" s="166" t="s">
        <v>166</v>
      </c>
      <c r="I13" s="79">
        <v>7</v>
      </c>
      <c r="J13" s="205">
        <f>IF(TYPE(FIND("G",H13))=16,VLOOKUP(H13:H13,KT!A:C,3,FALSE),VLOOKUP(H13:H13,KT!#REF!,3,FALSE))</f>
        <v>2.5</v>
      </c>
      <c r="K13" s="43">
        <f>IF(TYPE(FIND("G",I13))=16,VLOOKUP(I13:I13,KT!A:C,3,FALSE),VLOOKUP(I13:I13,KT!#REF!,3,FALSE))</f>
        <v>22</v>
      </c>
      <c r="L13" s="44">
        <f t="shared" si="0"/>
        <v>55</v>
      </c>
      <c r="M13" s="53">
        <v>6</v>
      </c>
      <c r="N13" s="56">
        <v>7</v>
      </c>
      <c r="O13" s="56">
        <v>10</v>
      </c>
      <c r="P13" s="56"/>
      <c r="Q13" s="56"/>
      <c r="R13" s="56"/>
      <c r="S13" s="59"/>
      <c r="T13" s="60">
        <f t="shared" si="1"/>
        <v>23</v>
      </c>
    </row>
    <row r="14" spans="1:20" s="9" customFormat="1" ht="13.5" customHeight="1">
      <c r="A14" s="21">
        <v>9</v>
      </c>
      <c r="B14" s="192" t="s">
        <v>182</v>
      </c>
      <c r="C14" s="80"/>
      <c r="D14" s="81"/>
      <c r="E14" s="41"/>
      <c r="F14" s="41"/>
      <c r="G14" s="46"/>
      <c r="H14" s="47" t="s">
        <v>13</v>
      </c>
      <c r="I14" s="42">
        <v>9</v>
      </c>
      <c r="J14" s="205">
        <f>IF(TYPE(FIND("G",H14))=16,VLOOKUP(H14:H14,KT!A:C,3,FALSE),VLOOKUP(H14:H14,KT!#REF!,3,FALSE))</f>
        <v>1.5</v>
      </c>
      <c r="K14" s="43">
        <f>IF(TYPE(FIND("G",I14))=16,VLOOKUP(I14:I14,KT!A:C,3,FALSE),VLOOKUP(I14:I14,KT!#REF!,3,FALSE))</f>
        <v>18</v>
      </c>
      <c r="L14" s="44">
        <f t="shared" si="0"/>
        <v>27</v>
      </c>
      <c r="M14" s="53">
        <v>8</v>
      </c>
      <c r="N14" s="56">
        <v>9</v>
      </c>
      <c r="O14" s="56">
        <v>8</v>
      </c>
      <c r="P14" s="56"/>
      <c r="Q14" s="56"/>
      <c r="R14" s="56"/>
      <c r="S14" s="59"/>
      <c r="T14" s="60">
        <f t="shared" si="1"/>
        <v>25</v>
      </c>
    </row>
    <row r="15" spans="1:20" s="9" customFormat="1" ht="13.5" customHeight="1">
      <c r="A15" s="21">
        <v>10</v>
      </c>
      <c r="B15" s="196" t="s">
        <v>106</v>
      </c>
      <c r="C15" s="172">
        <v>2006</v>
      </c>
      <c r="D15" s="197"/>
      <c r="E15" s="41" t="s">
        <v>7</v>
      </c>
      <c r="F15" s="41"/>
      <c r="G15" s="46"/>
      <c r="H15" s="204" t="s">
        <v>66</v>
      </c>
      <c r="I15" s="79" t="s">
        <v>66</v>
      </c>
      <c r="J15" s="205">
        <f>IF(TYPE(FIND("G",H15))=16,VLOOKUP(H15:H15,KT!A:C,3,FALSE),VLOOKUP(H15:H15,KT!#REF!,3,FALSE))</f>
        <v>0</v>
      </c>
      <c r="K15" s="43">
        <f>IF(TYPE(FIND("G",I15))=16,VLOOKUP(I15:I15,KT!A:C,3,FALSE),VLOOKUP(I15:I15,KT!#REF!,3,FALSE))</f>
        <v>0</v>
      </c>
      <c r="L15" s="44">
        <f t="shared" si="0"/>
        <v>0</v>
      </c>
      <c r="M15" s="53">
        <v>9</v>
      </c>
      <c r="N15" s="56">
        <v>8</v>
      </c>
      <c r="O15" s="56">
        <v>9</v>
      </c>
      <c r="P15" s="56"/>
      <c r="Q15" s="56"/>
      <c r="R15" s="56"/>
      <c r="S15" s="59"/>
      <c r="T15" s="60">
        <f t="shared" si="1"/>
        <v>26</v>
      </c>
    </row>
    <row r="16" spans="1:20" s="9" customFormat="1" ht="13.5" customHeight="1">
      <c r="A16" s="21">
        <v>11</v>
      </c>
      <c r="B16" s="98"/>
      <c r="C16" s="80"/>
      <c r="D16" s="81"/>
      <c r="E16" s="41"/>
      <c r="F16" s="41"/>
      <c r="G16" s="46"/>
      <c r="H16" s="47"/>
      <c r="I16" s="42"/>
      <c r="J16" s="43"/>
      <c r="K16" s="43"/>
      <c r="L16" s="44"/>
      <c r="M16" s="53"/>
      <c r="N16" s="56"/>
      <c r="O16" s="56"/>
      <c r="P16" s="56"/>
      <c r="Q16" s="56"/>
      <c r="R16" s="56"/>
      <c r="S16" s="59"/>
      <c r="T16" s="60"/>
    </row>
    <row r="17" spans="1:20" s="9" customFormat="1" ht="13.5" customHeight="1">
      <c r="A17" s="21">
        <v>12</v>
      </c>
      <c r="B17" s="98"/>
      <c r="C17" s="80"/>
      <c r="D17" s="81"/>
      <c r="E17" s="41"/>
      <c r="F17" s="41"/>
      <c r="G17" s="46"/>
      <c r="H17" s="47"/>
      <c r="I17" s="42"/>
      <c r="J17" s="43"/>
      <c r="K17" s="43"/>
      <c r="L17" s="44"/>
      <c r="M17" s="53"/>
      <c r="N17" s="56"/>
      <c r="O17" s="56"/>
      <c r="P17" s="56"/>
      <c r="Q17" s="56"/>
      <c r="R17" s="56"/>
      <c r="S17" s="59"/>
      <c r="T17" s="60"/>
    </row>
    <row r="18" spans="1:20" s="9" customFormat="1" ht="13.5" customHeight="1">
      <c r="A18" s="21">
        <v>13</v>
      </c>
      <c r="B18" s="98"/>
      <c r="C18" s="80"/>
      <c r="D18" s="81"/>
      <c r="E18" s="41"/>
      <c r="F18" s="41"/>
      <c r="G18" s="46"/>
      <c r="H18" s="47"/>
      <c r="I18" s="42"/>
      <c r="J18" s="43"/>
      <c r="K18" s="43"/>
      <c r="L18" s="44"/>
      <c r="M18" s="53"/>
      <c r="N18" s="56"/>
      <c r="O18" s="56"/>
      <c r="P18" s="56"/>
      <c r="Q18" s="56"/>
      <c r="R18" s="56"/>
      <c r="S18" s="59"/>
      <c r="T18" s="60"/>
    </row>
    <row r="19" spans="1:20" s="9" customFormat="1" ht="13.5" customHeight="1">
      <c r="A19" s="21">
        <v>14</v>
      </c>
      <c r="B19" s="98"/>
      <c r="C19" s="80"/>
      <c r="D19" s="81"/>
      <c r="E19" s="41"/>
      <c r="F19" s="41"/>
      <c r="G19" s="46"/>
      <c r="H19" s="47"/>
      <c r="I19" s="42"/>
      <c r="J19" s="43"/>
      <c r="K19" s="43"/>
      <c r="L19" s="44"/>
      <c r="M19" s="53"/>
      <c r="N19" s="56"/>
      <c r="O19" s="56"/>
      <c r="P19" s="56"/>
      <c r="Q19" s="56"/>
      <c r="R19" s="56"/>
      <c r="S19" s="59"/>
      <c r="T19" s="60"/>
    </row>
    <row r="20" spans="1:20" s="9" customFormat="1" ht="13.5" customHeight="1">
      <c r="A20" s="21">
        <v>15</v>
      </c>
      <c r="B20" s="98"/>
      <c r="C20" s="80"/>
      <c r="D20" s="81"/>
      <c r="E20" s="41"/>
      <c r="F20" s="41"/>
      <c r="G20" s="46"/>
      <c r="H20" s="47"/>
      <c r="I20" s="42"/>
      <c r="J20" s="43"/>
      <c r="K20" s="43"/>
      <c r="L20" s="44"/>
      <c r="M20" s="53"/>
      <c r="N20" s="56"/>
      <c r="O20" s="56"/>
      <c r="P20" s="56"/>
      <c r="Q20" s="56"/>
      <c r="R20" s="56"/>
      <c r="S20" s="59"/>
      <c r="T20" s="60"/>
    </row>
    <row r="21" spans="1:20" s="9" customFormat="1" ht="13.5" customHeight="1">
      <c r="A21" s="21">
        <v>16</v>
      </c>
      <c r="B21" s="98"/>
      <c r="C21" s="80"/>
      <c r="D21" s="81"/>
      <c r="E21" s="41"/>
      <c r="F21" s="41"/>
      <c r="G21" s="46"/>
      <c r="H21" s="47"/>
      <c r="I21" s="42"/>
      <c r="J21" s="43"/>
      <c r="K21" s="43"/>
      <c r="L21" s="44"/>
      <c r="M21" s="53"/>
      <c r="N21" s="56"/>
      <c r="O21" s="56"/>
      <c r="P21" s="56"/>
      <c r="Q21" s="56"/>
      <c r="R21" s="56"/>
      <c r="S21" s="59"/>
      <c r="T21" s="60"/>
    </row>
    <row r="22" spans="1:20" s="9" customFormat="1" ht="13.5" customHeight="1">
      <c r="A22" s="21">
        <v>17</v>
      </c>
      <c r="B22" s="98"/>
      <c r="C22" s="80"/>
      <c r="D22" s="81"/>
      <c r="E22" s="41"/>
      <c r="F22" s="41"/>
      <c r="G22" s="46"/>
      <c r="H22" s="47"/>
      <c r="I22" s="42"/>
      <c r="J22" s="43"/>
      <c r="K22" s="43"/>
      <c r="L22" s="44"/>
      <c r="M22" s="53"/>
      <c r="N22" s="56"/>
      <c r="O22" s="56"/>
      <c r="P22" s="56"/>
      <c r="Q22" s="56"/>
      <c r="R22" s="56"/>
      <c r="S22" s="59"/>
      <c r="T22" s="60"/>
    </row>
    <row r="23" spans="1:20" s="9" customFormat="1" ht="13.5" customHeight="1">
      <c r="A23" s="21">
        <v>18</v>
      </c>
      <c r="B23" s="98"/>
      <c r="C23" s="80"/>
      <c r="D23" s="81"/>
      <c r="E23" s="41"/>
      <c r="F23" s="41"/>
      <c r="G23" s="46"/>
      <c r="H23" s="47"/>
      <c r="I23" s="42"/>
      <c r="J23" s="43"/>
      <c r="K23" s="43"/>
      <c r="L23" s="44"/>
      <c r="M23" s="53"/>
      <c r="N23" s="56"/>
      <c r="O23" s="56"/>
      <c r="P23" s="56"/>
      <c r="Q23" s="56"/>
      <c r="R23" s="56"/>
      <c r="S23" s="59"/>
      <c r="T23" s="60"/>
    </row>
    <row r="24" spans="1:20" s="9" customFormat="1" ht="13.5" customHeight="1">
      <c r="A24" s="21"/>
      <c r="B24" s="98"/>
      <c r="C24" s="80"/>
      <c r="D24" s="81"/>
      <c r="E24" s="41"/>
      <c r="F24" s="41"/>
      <c r="G24" s="46"/>
      <c r="H24" s="47"/>
      <c r="I24" s="42"/>
      <c r="J24" s="43"/>
      <c r="K24" s="43"/>
      <c r="L24" s="44"/>
      <c r="M24" s="53"/>
      <c r="N24" s="56"/>
      <c r="O24" s="56"/>
      <c r="P24" s="56"/>
      <c r="Q24" s="56"/>
      <c r="R24" s="56"/>
      <c r="S24" s="59"/>
      <c r="T24" s="60"/>
    </row>
    <row r="25" spans="1:20" s="9" customFormat="1" ht="13.5" customHeight="1" thickBot="1">
      <c r="A25" s="21"/>
      <c r="B25" s="100" t="s">
        <v>108</v>
      </c>
      <c r="C25" s="82"/>
      <c r="D25" s="83"/>
      <c r="E25" s="84"/>
      <c r="F25" s="84"/>
      <c r="G25" s="85"/>
      <c r="H25" s="86"/>
      <c r="I25" s="87"/>
      <c r="J25" s="88"/>
      <c r="K25" s="88"/>
      <c r="L25" s="89"/>
      <c r="M25" s="90"/>
      <c r="N25" s="91"/>
      <c r="O25" s="91"/>
      <c r="P25" s="91"/>
      <c r="Q25" s="91"/>
      <c r="R25" s="91"/>
      <c r="S25" s="92"/>
      <c r="T25" s="93"/>
    </row>
    <row r="26" spans="1:20" s="9" customFormat="1" ht="13.5" customHeight="1">
      <c r="A26" s="333"/>
      <c r="B26" s="335" t="s">
        <v>56</v>
      </c>
      <c r="C26" s="337" t="s">
        <v>1</v>
      </c>
      <c r="D26" s="61"/>
      <c r="E26" s="61"/>
      <c r="F26" s="61"/>
      <c r="G26" s="61"/>
      <c r="H26" s="339" t="s">
        <v>52</v>
      </c>
      <c r="I26" s="340"/>
      <c r="J26" s="340"/>
      <c r="K26" s="340"/>
      <c r="L26" s="340"/>
      <c r="M26" s="341"/>
      <c r="N26" s="329" t="s">
        <v>48</v>
      </c>
      <c r="O26" s="329" t="s">
        <v>49</v>
      </c>
      <c r="P26" s="329" t="s">
        <v>54</v>
      </c>
      <c r="Q26" s="329" t="s">
        <v>55</v>
      </c>
      <c r="R26" s="329" t="s">
        <v>50</v>
      </c>
      <c r="S26" s="329" t="s">
        <v>51</v>
      </c>
      <c r="T26" s="331" t="s">
        <v>53</v>
      </c>
    </row>
    <row r="27" spans="1:20" s="9" customFormat="1" ht="13.5" customHeight="1" thickBot="1">
      <c r="A27" s="334"/>
      <c r="B27" s="336"/>
      <c r="C27" s="338"/>
      <c r="D27" s="64"/>
      <c r="E27" s="65"/>
      <c r="F27" s="65"/>
      <c r="G27" s="66"/>
      <c r="H27" s="67" t="s">
        <v>43</v>
      </c>
      <c r="I27" s="68" t="s">
        <v>42</v>
      </c>
      <c r="J27" s="69" t="s">
        <v>44</v>
      </c>
      <c r="K27" s="69" t="s">
        <v>45</v>
      </c>
      <c r="L27" s="62" t="s">
        <v>46</v>
      </c>
      <c r="M27" s="63" t="s">
        <v>42</v>
      </c>
      <c r="N27" s="330"/>
      <c r="O27" s="330"/>
      <c r="P27" s="330"/>
      <c r="Q27" s="330"/>
      <c r="R27" s="330"/>
      <c r="S27" s="330"/>
      <c r="T27" s="332"/>
    </row>
    <row r="28" spans="1:20" s="9" customFormat="1" ht="13.5" customHeight="1">
      <c r="A28" s="22">
        <v>1</v>
      </c>
      <c r="B28" s="116" t="s">
        <v>109</v>
      </c>
      <c r="C28" s="118">
        <v>2005</v>
      </c>
      <c r="D28" s="198"/>
      <c r="E28" s="41"/>
      <c r="F28" s="41"/>
      <c r="G28" s="46"/>
      <c r="H28" s="47" t="s">
        <v>166</v>
      </c>
      <c r="I28" s="42">
        <v>5</v>
      </c>
      <c r="J28" s="43">
        <f>IF(TYPE(FIND("G",H28))=16,VLOOKUP(H28:H28,KT!A:C,3,FALSE),VLOOKUP(H28:H28,KT!#REF!,3,FALSE))</f>
        <v>2.5</v>
      </c>
      <c r="K28" s="43">
        <f>IF(TYPE(FIND("G",I28))=16,VLOOKUP(I28:I28,KT!A:C,3,FALSE),VLOOKUP(I28:I28,KT!#REF!,3,FALSE))</f>
        <v>26</v>
      </c>
      <c r="L28" s="44">
        <f aca="true" t="shared" si="2" ref="L28:L38">J28*K28</f>
        <v>65</v>
      </c>
      <c r="M28" s="53">
        <v>4</v>
      </c>
      <c r="N28" s="56">
        <v>1</v>
      </c>
      <c r="O28" s="56">
        <v>1</v>
      </c>
      <c r="P28" s="56"/>
      <c r="Q28" s="56"/>
      <c r="R28" s="56"/>
      <c r="S28" s="59"/>
      <c r="T28" s="60">
        <f aca="true" t="shared" si="3" ref="T28:T38">M28+N28+O28+P28+Q28+R28+S28</f>
        <v>6</v>
      </c>
    </row>
    <row r="29" spans="1:20" s="9" customFormat="1" ht="13.5" customHeight="1">
      <c r="A29" s="21">
        <v>2</v>
      </c>
      <c r="B29" s="181" t="s">
        <v>111</v>
      </c>
      <c r="C29" s="120">
        <v>2006</v>
      </c>
      <c r="D29" s="115"/>
      <c r="E29" s="41"/>
      <c r="F29" s="41"/>
      <c r="G29" s="46"/>
      <c r="H29" s="47" t="s">
        <v>37</v>
      </c>
      <c r="I29" s="42">
        <v>1</v>
      </c>
      <c r="J29" s="43">
        <f>IF(TYPE(FIND("G",H29))=16,VLOOKUP(H29:H29,KT!A:C,3,FALSE),VLOOKUP(H29:H29,KT!#REF!,3,FALSE))</f>
        <v>4</v>
      </c>
      <c r="K29" s="43">
        <f>IF(TYPE(FIND("G",I29))=16,VLOOKUP(I29:I29,KT!A:C,3,FALSE),VLOOKUP(I29:I29,KT!#REF!,3,FALSE))</f>
        <v>40</v>
      </c>
      <c r="L29" s="44">
        <f t="shared" si="2"/>
        <v>160</v>
      </c>
      <c r="M29" s="53">
        <v>1</v>
      </c>
      <c r="N29" s="56">
        <v>3</v>
      </c>
      <c r="O29" s="56">
        <v>3</v>
      </c>
      <c r="P29" s="56"/>
      <c r="Q29" s="56"/>
      <c r="R29" s="56"/>
      <c r="S29" s="59"/>
      <c r="T29" s="60">
        <f t="shared" si="3"/>
        <v>7</v>
      </c>
    </row>
    <row r="30" spans="1:20" s="9" customFormat="1" ht="13.5" customHeight="1">
      <c r="A30" s="21">
        <v>3</v>
      </c>
      <c r="B30" s="111" t="s">
        <v>114</v>
      </c>
      <c r="C30" s="120">
        <v>2006</v>
      </c>
      <c r="D30" s="114"/>
      <c r="E30" s="41"/>
      <c r="F30" s="41"/>
      <c r="G30" s="46"/>
      <c r="H30" s="47" t="s">
        <v>37</v>
      </c>
      <c r="I30" s="42">
        <v>6</v>
      </c>
      <c r="J30" s="43">
        <f>IF(TYPE(FIND("G",H30))=16,VLOOKUP(H30:H30,KT!A:C,3,FALSE),VLOOKUP(H30:H30,KT!#REF!,3,FALSE))</f>
        <v>4</v>
      </c>
      <c r="K30" s="43">
        <f>IF(TYPE(FIND("G",I30))=16,VLOOKUP(I30:I30,KT!A:C,3,FALSE),VLOOKUP(I30:I30,KT!#REF!,3,FALSE))</f>
        <v>24</v>
      </c>
      <c r="L30" s="44">
        <f t="shared" si="2"/>
        <v>96</v>
      </c>
      <c r="M30" s="53">
        <v>2</v>
      </c>
      <c r="N30" s="56">
        <v>6</v>
      </c>
      <c r="O30" s="56">
        <v>2</v>
      </c>
      <c r="P30" s="56"/>
      <c r="Q30" s="56"/>
      <c r="R30" s="56"/>
      <c r="S30" s="59"/>
      <c r="T30" s="60">
        <f t="shared" si="3"/>
        <v>10</v>
      </c>
    </row>
    <row r="31" spans="1:20" s="9" customFormat="1" ht="13.5" customHeight="1">
      <c r="A31" s="21">
        <v>4</v>
      </c>
      <c r="B31" s="71" t="s">
        <v>112</v>
      </c>
      <c r="C31" s="120">
        <v>2005</v>
      </c>
      <c r="D31" s="72"/>
      <c r="E31" s="41"/>
      <c r="F31" s="41"/>
      <c r="G31" s="46"/>
      <c r="H31" s="47" t="s">
        <v>165</v>
      </c>
      <c r="I31" s="42">
        <v>3</v>
      </c>
      <c r="J31" s="43">
        <f>IF(TYPE(FIND("G",H31))=16,VLOOKUP(H31:H31,KT!A:C,3,FALSE),VLOOKUP(H31:H31,KT!#REF!,3,FALSE))</f>
        <v>2</v>
      </c>
      <c r="K31" s="43">
        <f>IF(TYPE(FIND("G",I31))=16,VLOOKUP(I31:I31,KT!A:C,3,FALSE),VLOOKUP(I31:I31,KT!#REF!,3,FALSE))</f>
        <v>32</v>
      </c>
      <c r="L31" s="44">
        <f t="shared" si="2"/>
        <v>64</v>
      </c>
      <c r="M31" s="53">
        <v>6</v>
      </c>
      <c r="N31" s="56">
        <v>4</v>
      </c>
      <c r="O31" s="56">
        <v>4</v>
      </c>
      <c r="P31" s="56"/>
      <c r="Q31" s="56"/>
      <c r="R31" s="56"/>
      <c r="S31" s="59"/>
      <c r="T31" s="60">
        <f t="shared" si="3"/>
        <v>14</v>
      </c>
    </row>
    <row r="32" spans="1:20" s="9" customFormat="1" ht="13.5" customHeight="1">
      <c r="A32" s="21">
        <v>5</v>
      </c>
      <c r="B32" s="111" t="s">
        <v>115</v>
      </c>
      <c r="C32" s="120">
        <v>2006</v>
      </c>
      <c r="D32" s="115"/>
      <c r="E32" s="41"/>
      <c r="F32" s="41"/>
      <c r="G32" s="46"/>
      <c r="H32" s="47" t="s">
        <v>166</v>
      </c>
      <c r="I32" s="42">
        <v>4</v>
      </c>
      <c r="J32" s="43">
        <f>IF(TYPE(FIND("G",H32))=16,VLOOKUP(H32:H32,KT!A:C,3,FALSE),VLOOKUP(H32:H32,KT!#REF!,3,FALSE))</f>
        <v>2.5</v>
      </c>
      <c r="K32" s="43">
        <f>IF(TYPE(FIND("G",I32))=16,VLOOKUP(I32:I32,KT!A:C,3,FALSE),VLOOKUP(I32:I32,KT!#REF!,3,FALSE))</f>
        <v>29</v>
      </c>
      <c r="L32" s="44">
        <f t="shared" si="2"/>
        <v>72.5</v>
      </c>
      <c r="M32" s="53">
        <v>3</v>
      </c>
      <c r="N32" s="56">
        <v>7</v>
      </c>
      <c r="O32" s="56">
        <v>6</v>
      </c>
      <c r="P32" s="56"/>
      <c r="Q32" s="56"/>
      <c r="R32" s="56"/>
      <c r="S32" s="59"/>
      <c r="T32" s="60">
        <f t="shared" si="3"/>
        <v>16</v>
      </c>
    </row>
    <row r="33" spans="1:20" s="9" customFormat="1" ht="13.5" customHeight="1">
      <c r="A33" s="21">
        <v>6</v>
      </c>
      <c r="B33" s="71" t="s">
        <v>113</v>
      </c>
      <c r="C33" s="120">
        <v>2006</v>
      </c>
      <c r="D33" s="114"/>
      <c r="E33" s="41"/>
      <c r="F33" s="41"/>
      <c r="G33" s="46"/>
      <c r="H33" s="47" t="s">
        <v>166</v>
      </c>
      <c r="I33" s="42">
        <v>5</v>
      </c>
      <c r="J33" s="43">
        <f>IF(TYPE(FIND("G",H33))=16,VLOOKUP(H33:H33,KT!A:C,3,FALSE),VLOOKUP(H33:H33,KT!#REF!,3,FALSE))</f>
        <v>2.5</v>
      </c>
      <c r="K33" s="43">
        <f>IF(TYPE(FIND("G",I33))=16,VLOOKUP(I33:I33,KT!A:C,3,FALSE),VLOOKUP(I33:I33,KT!#REF!,3,FALSE))</f>
        <v>26</v>
      </c>
      <c r="L33" s="44">
        <f t="shared" si="2"/>
        <v>65</v>
      </c>
      <c r="M33" s="53">
        <v>4</v>
      </c>
      <c r="N33" s="56">
        <v>5</v>
      </c>
      <c r="O33" s="56">
        <v>10</v>
      </c>
      <c r="P33" s="56"/>
      <c r="Q33" s="56"/>
      <c r="R33" s="56"/>
      <c r="S33" s="59"/>
      <c r="T33" s="60">
        <f t="shared" si="3"/>
        <v>19</v>
      </c>
    </row>
    <row r="34" spans="1:20" s="9" customFormat="1" ht="13.5" customHeight="1">
      <c r="A34" s="21">
        <v>6</v>
      </c>
      <c r="B34" s="71" t="s">
        <v>116</v>
      </c>
      <c r="C34" s="120">
        <v>2006</v>
      </c>
      <c r="D34" s="114"/>
      <c r="E34" s="41"/>
      <c r="F34" s="41"/>
      <c r="G34" s="46"/>
      <c r="H34" s="47" t="s">
        <v>37</v>
      </c>
      <c r="I34" s="42">
        <v>10</v>
      </c>
      <c r="J34" s="43">
        <f>IF(TYPE(FIND("G",H34))=16,VLOOKUP(H34:H34,KT!A:C,3,FALSE),VLOOKUP(H34:H34,KT!#REF!,3,FALSE))</f>
        <v>4</v>
      </c>
      <c r="K34" s="43">
        <f>IF(TYPE(FIND("G",I34))=16,VLOOKUP(I34:I34,KT!A:C,3,FALSE),VLOOKUP(I34:I34,KT!#REF!,3,FALSE))</f>
        <v>16</v>
      </c>
      <c r="L34" s="44">
        <f t="shared" si="2"/>
        <v>64</v>
      </c>
      <c r="M34" s="53">
        <v>6</v>
      </c>
      <c r="N34" s="56">
        <v>8</v>
      </c>
      <c r="O34" s="56">
        <v>5</v>
      </c>
      <c r="P34" s="56"/>
      <c r="Q34" s="56"/>
      <c r="R34" s="56"/>
      <c r="S34" s="59"/>
      <c r="T34" s="60">
        <f t="shared" si="3"/>
        <v>19</v>
      </c>
    </row>
    <row r="35" spans="1:20" s="9" customFormat="1" ht="13.5" customHeight="1">
      <c r="A35" s="21">
        <v>8</v>
      </c>
      <c r="B35" s="73" t="s">
        <v>110</v>
      </c>
      <c r="C35" s="119">
        <v>2006</v>
      </c>
      <c r="D35" s="115"/>
      <c r="E35" s="41"/>
      <c r="F35" s="41"/>
      <c r="G35" s="46"/>
      <c r="H35" s="152" t="s">
        <v>66</v>
      </c>
      <c r="I35" s="79" t="s">
        <v>66</v>
      </c>
      <c r="J35" s="43">
        <f>IF(TYPE(FIND("G",H35))=16,VLOOKUP(H35:H35,KT!A:C,3,FALSE),VLOOKUP(H35:H35,KT!#REF!,3,FALSE))</f>
        <v>0</v>
      </c>
      <c r="K35" s="43">
        <f>IF(TYPE(FIND("G",I35))=16,VLOOKUP(I35:I35,KT!A:C,3,FALSE),VLOOKUP(I35:I35,KT!#REF!,3,FALSE))</f>
        <v>0</v>
      </c>
      <c r="L35" s="44">
        <f t="shared" si="2"/>
        <v>0</v>
      </c>
      <c r="M35" s="53">
        <v>11</v>
      </c>
      <c r="N35" s="56">
        <v>2</v>
      </c>
      <c r="O35" s="56">
        <v>7</v>
      </c>
      <c r="P35" s="56"/>
      <c r="Q35" s="56"/>
      <c r="R35" s="56"/>
      <c r="S35" s="59"/>
      <c r="T35" s="60">
        <f t="shared" si="3"/>
        <v>20</v>
      </c>
    </row>
    <row r="36" spans="1:20" s="9" customFormat="1" ht="13.5" customHeight="1">
      <c r="A36" s="21">
        <v>9</v>
      </c>
      <c r="B36" s="74" t="s">
        <v>117</v>
      </c>
      <c r="C36" s="120">
        <v>2006</v>
      </c>
      <c r="D36" s="115"/>
      <c r="E36" s="41"/>
      <c r="F36" s="41"/>
      <c r="G36" s="46"/>
      <c r="H36" s="47" t="s">
        <v>166</v>
      </c>
      <c r="I36" s="42">
        <v>21</v>
      </c>
      <c r="J36" s="43">
        <f>IF(TYPE(FIND("G",H36))=16,VLOOKUP(H36:H36,KT!A:C,3,FALSE),VLOOKUP(H36:H36,KT!#REF!,3,FALSE))</f>
        <v>2.5</v>
      </c>
      <c r="K36" s="43">
        <f>IF(TYPE(FIND("G",I36))=16,VLOOKUP(I36:I36,KT!A:C,3,FALSE),VLOOKUP(I36:I36,KT!#REF!,3,FALSE))</f>
        <v>5</v>
      </c>
      <c r="L36" s="44">
        <f t="shared" si="2"/>
        <v>12.5</v>
      </c>
      <c r="M36" s="53">
        <v>9</v>
      </c>
      <c r="N36" s="56">
        <v>9</v>
      </c>
      <c r="O36" s="56">
        <v>8</v>
      </c>
      <c r="P36" s="56"/>
      <c r="Q36" s="56"/>
      <c r="R36" s="56"/>
      <c r="S36" s="59"/>
      <c r="T36" s="60">
        <f t="shared" si="3"/>
        <v>26</v>
      </c>
    </row>
    <row r="37" spans="1:20" s="9" customFormat="1" ht="13.5" customHeight="1">
      <c r="A37" s="21">
        <v>10</v>
      </c>
      <c r="B37" s="74" t="s">
        <v>118</v>
      </c>
      <c r="C37" s="119">
        <v>2005</v>
      </c>
      <c r="D37" s="117"/>
      <c r="E37" s="41"/>
      <c r="F37" s="41"/>
      <c r="G37" s="46"/>
      <c r="H37" s="47" t="s">
        <v>166</v>
      </c>
      <c r="I37" s="42">
        <v>8</v>
      </c>
      <c r="J37" s="43">
        <f>IF(TYPE(FIND("G",H37))=16,VLOOKUP(H37:H37,KT!A:C,3,FALSE),VLOOKUP(H37:H37,KT!#REF!,3,FALSE))</f>
        <v>2.5</v>
      </c>
      <c r="K37" s="43">
        <f>IF(TYPE(FIND("G",I37))=16,VLOOKUP(I37:I37,KT!A:C,3,FALSE),VLOOKUP(I37:I37,KT!#REF!,3,FALSE))</f>
        <v>20</v>
      </c>
      <c r="L37" s="44">
        <f t="shared" si="2"/>
        <v>50</v>
      </c>
      <c r="M37" s="53">
        <v>8</v>
      </c>
      <c r="N37" s="56">
        <v>10</v>
      </c>
      <c r="O37" s="56">
        <v>10</v>
      </c>
      <c r="P37" s="56"/>
      <c r="Q37" s="56"/>
      <c r="R37" s="56"/>
      <c r="S37" s="59"/>
      <c r="T37" s="60">
        <f t="shared" si="3"/>
        <v>28</v>
      </c>
    </row>
    <row r="38" spans="1:20" s="9" customFormat="1" ht="13.5" customHeight="1">
      <c r="A38" s="21">
        <v>11</v>
      </c>
      <c r="B38" s="73" t="s">
        <v>119</v>
      </c>
      <c r="C38" s="119">
        <v>2006</v>
      </c>
      <c r="D38" s="115"/>
      <c r="E38" s="41"/>
      <c r="F38" s="41"/>
      <c r="G38" s="46"/>
      <c r="H38" s="152" t="s">
        <v>66</v>
      </c>
      <c r="I38" s="79" t="s">
        <v>66</v>
      </c>
      <c r="J38" s="43">
        <f>IF(TYPE(FIND("G",H38))=16,VLOOKUP(H38:H38,KT!A:C,3,FALSE),VLOOKUP(H38:H38,KT!#REF!,3,FALSE))</f>
        <v>0</v>
      </c>
      <c r="K38" s="43">
        <f>IF(TYPE(FIND("G",I38))=16,VLOOKUP(I38:I38,KT!A:C,3,FALSE),VLOOKUP(I38:I38,KT!#REF!,3,FALSE))</f>
        <v>0</v>
      </c>
      <c r="L38" s="44">
        <f t="shared" si="2"/>
        <v>0</v>
      </c>
      <c r="M38" s="53">
        <v>10</v>
      </c>
      <c r="N38" s="56">
        <v>11</v>
      </c>
      <c r="O38" s="56">
        <v>9</v>
      </c>
      <c r="P38" s="56"/>
      <c r="Q38" s="56"/>
      <c r="R38" s="56"/>
      <c r="S38" s="59"/>
      <c r="T38" s="60">
        <f t="shared" si="3"/>
        <v>30</v>
      </c>
    </row>
    <row r="39" spans="1:20" s="9" customFormat="1" ht="13.5" customHeight="1">
      <c r="A39" s="21">
        <v>12</v>
      </c>
      <c r="B39" s="98"/>
      <c r="C39" s="80"/>
      <c r="D39" s="81"/>
      <c r="E39" s="41"/>
      <c r="F39" s="41"/>
      <c r="G39" s="46"/>
      <c r="H39" s="47"/>
      <c r="I39" s="42"/>
      <c r="J39" s="43"/>
      <c r="K39" s="43"/>
      <c r="L39" s="44"/>
      <c r="M39" s="53"/>
      <c r="N39" s="56"/>
      <c r="O39" s="56"/>
      <c r="P39" s="56"/>
      <c r="Q39" s="56"/>
      <c r="R39" s="56"/>
      <c r="S39" s="59"/>
      <c r="T39" s="60"/>
    </row>
    <row r="40" spans="1:20" s="9" customFormat="1" ht="13.5" customHeight="1">
      <c r="A40" s="21">
        <v>13</v>
      </c>
      <c r="B40" s="98"/>
      <c r="C40" s="80"/>
      <c r="D40" s="81"/>
      <c r="E40" s="41"/>
      <c r="F40" s="41"/>
      <c r="G40" s="46"/>
      <c r="H40" s="47"/>
      <c r="I40" s="42"/>
      <c r="J40" s="43"/>
      <c r="K40" s="43"/>
      <c r="L40" s="44"/>
      <c r="M40" s="53"/>
      <c r="N40" s="56"/>
      <c r="O40" s="56"/>
      <c r="P40" s="56"/>
      <c r="Q40" s="56"/>
      <c r="R40" s="56"/>
      <c r="S40" s="59"/>
      <c r="T40" s="60"/>
    </row>
    <row r="41" spans="1:20" s="9" customFormat="1" ht="13.5" customHeight="1">
      <c r="A41" s="21">
        <v>14</v>
      </c>
      <c r="B41" s="98"/>
      <c r="C41" s="80"/>
      <c r="D41" s="81"/>
      <c r="E41" s="41"/>
      <c r="F41" s="41"/>
      <c r="G41" s="46"/>
      <c r="H41" s="47"/>
      <c r="I41" s="42"/>
      <c r="J41" s="43"/>
      <c r="K41" s="43"/>
      <c r="L41" s="44"/>
      <c r="M41" s="53"/>
      <c r="N41" s="56"/>
      <c r="O41" s="56"/>
      <c r="P41" s="56"/>
      <c r="Q41" s="56"/>
      <c r="R41" s="56"/>
      <c r="S41" s="59"/>
      <c r="T41" s="60"/>
    </row>
    <row r="42" spans="1:20" s="9" customFormat="1" ht="13.5" customHeight="1">
      <c r="A42" s="21">
        <v>15</v>
      </c>
      <c r="B42" s="98"/>
      <c r="C42" s="80"/>
      <c r="D42" s="81"/>
      <c r="E42" s="41"/>
      <c r="F42" s="41"/>
      <c r="G42" s="46"/>
      <c r="H42" s="47"/>
      <c r="I42" s="42"/>
      <c r="J42" s="43"/>
      <c r="K42" s="43"/>
      <c r="L42" s="44"/>
      <c r="M42" s="53"/>
      <c r="N42" s="56"/>
      <c r="O42" s="56"/>
      <c r="P42" s="56"/>
      <c r="Q42" s="56"/>
      <c r="R42" s="56"/>
      <c r="S42" s="59"/>
      <c r="T42" s="60"/>
    </row>
    <row r="43" spans="1:20" s="9" customFormat="1" ht="13.5" customHeight="1">
      <c r="A43" s="21">
        <v>16</v>
      </c>
      <c r="B43" s="98"/>
      <c r="C43" s="80"/>
      <c r="D43" s="81"/>
      <c r="E43" s="41"/>
      <c r="F43" s="41"/>
      <c r="G43" s="46"/>
      <c r="H43" s="47"/>
      <c r="I43" s="42"/>
      <c r="J43" s="43"/>
      <c r="K43" s="43"/>
      <c r="L43" s="44"/>
      <c r="M43" s="53"/>
      <c r="N43" s="56"/>
      <c r="O43" s="56"/>
      <c r="P43" s="56"/>
      <c r="Q43" s="56"/>
      <c r="R43" s="56"/>
      <c r="S43" s="59"/>
      <c r="T43" s="60"/>
    </row>
    <row r="44" spans="1:20" s="9" customFormat="1" ht="13.5" customHeight="1">
      <c r="A44" s="21">
        <v>17</v>
      </c>
      <c r="B44" s="98"/>
      <c r="C44" s="80"/>
      <c r="D44" s="81"/>
      <c r="E44" s="41"/>
      <c r="F44" s="41"/>
      <c r="G44" s="46"/>
      <c r="H44" s="47"/>
      <c r="I44" s="42"/>
      <c r="J44" s="43"/>
      <c r="K44" s="43"/>
      <c r="L44" s="44"/>
      <c r="M44" s="53"/>
      <c r="N44" s="56"/>
      <c r="O44" s="56"/>
      <c r="P44" s="56"/>
      <c r="Q44" s="56"/>
      <c r="R44" s="56"/>
      <c r="S44" s="59"/>
      <c r="T44" s="60"/>
    </row>
    <row r="45" spans="1:20" s="9" customFormat="1" ht="13.5" customHeight="1" thickBot="1">
      <c r="A45" s="21">
        <v>18</v>
      </c>
      <c r="B45" s="101"/>
      <c r="C45" s="80"/>
      <c r="D45" s="81"/>
      <c r="E45" s="41"/>
      <c r="F45" s="41"/>
      <c r="G45" s="46"/>
      <c r="H45" s="47"/>
      <c r="I45" s="42"/>
      <c r="J45" s="43"/>
      <c r="K45" s="43"/>
      <c r="L45" s="44"/>
      <c r="M45" s="53"/>
      <c r="N45" s="56"/>
      <c r="O45" s="56"/>
      <c r="P45" s="56"/>
      <c r="Q45" s="56"/>
      <c r="R45" s="56"/>
      <c r="S45" s="59"/>
      <c r="T45" s="60"/>
    </row>
    <row r="46" spans="1:11" ht="12.75">
      <c r="A46" s="11"/>
      <c r="B46" s="16"/>
      <c r="J46" s="15"/>
      <c r="K46" s="14"/>
    </row>
    <row r="48" spans="1:11" s="9" customFormat="1" ht="13.5" customHeight="1">
      <c r="A48" s="11"/>
      <c r="B48" s="17"/>
      <c r="C48" s="17"/>
      <c r="D48" s="17"/>
      <c r="E48" s="13"/>
      <c r="F48" s="13"/>
      <c r="G48" s="13"/>
      <c r="H48" s="7"/>
      <c r="I48" s="7"/>
      <c r="J48" s="8"/>
      <c r="K48" s="8"/>
    </row>
    <row r="49" spans="1:11" s="9" customFormat="1" ht="13.5" customHeight="1">
      <c r="A49" s="11"/>
      <c r="B49" s="17"/>
      <c r="C49" s="17"/>
      <c r="D49" s="17"/>
      <c r="E49" s="13"/>
      <c r="F49" s="13"/>
      <c r="G49" s="13"/>
      <c r="H49" s="7"/>
      <c r="I49" s="7"/>
      <c r="J49" s="8"/>
      <c r="K49" s="8"/>
    </row>
    <row r="50" spans="1:11" s="9" customFormat="1" ht="13.5" customHeight="1">
      <c r="A50" s="11"/>
      <c r="B50" s="12"/>
      <c r="C50" s="12"/>
      <c r="D50" s="12"/>
      <c r="E50" s="13"/>
      <c r="F50" s="13"/>
      <c r="G50" s="13"/>
      <c r="H50" s="7"/>
      <c r="I50" s="7"/>
      <c r="J50" s="8"/>
      <c r="K50" s="8"/>
    </row>
  </sheetData>
  <sheetProtection selectLockedCells="1" selectUnlockedCells="1"/>
  <mergeCells count="22">
    <mergeCell ref="O4:O5"/>
    <mergeCell ref="A4:A5"/>
    <mergeCell ref="B4:B5"/>
    <mergeCell ref="C4:C5"/>
    <mergeCell ref="H4:M4"/>
    <mergeCell ref="N4:N5"/>
    <mergeCell ref="P4:P5"/>
    <mergeCell ref="Q4:Q5"/>
    <mergeCell ref="R4:R5"/>
    <mergeCell ref="S4:S5"/>
    <mergeCell ref="T4:T5"/>
    <mergeCell ref="A26:A27"/>
    <mergeCell ref="B26:B27"/>
    <mergeCell ref="C26:C27"/>
    <mergeCell ref="H26:M26"/>
    <mergeCell ref="N26:N27"/>
    <mergeCell ref="O26:O27"/>
    <mergeCell ref="P26:P27"/>
    <mergeCell ref="Q26:Q27"/>
    <mergeCell ref="R26:R27"/>
    <mergeCell ref="S26:S27"/>
    <mergeCell ref="T26:T27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2:T50"/>
  <sheetViews>
    <sheetView zoomScalePageLayoutView="0" workbookViewId="0" topLeftCell="A19">
      <selection activeCell="B32" sqref="B32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2" ht="12.75">
      <c r="B2" s="94" t="s">
        <v>67</v>
      </c>
    </row>
    <row r="3" ht="13.5" thickBot="1">
      <c r="B3" s="94" t="s">
        <v>73</v>
      </c>
    </row>
    <row r="4" spans="1:20" ht="17.25" customHeight="1">
      <c r="A4" s="342"/>
      <c r="B4" s="344" t="s">
        <v>56</v>
      </c>
      <c r="C4" s="346" t="s">
        <v>1</v>
      </c>
      <c r="D4" s="61"/>
      <c r="E4" s="61"/>
      <c r="F4" s="61"/>
      <c r="G4" s="61"/>
      <c r="H4" s="339" t="s">
        <v>52</v>
      </c>
      <c r="I4" s="340"/>
      <c r="J4" s="340"/>
      <c r="K4" s="340"/>
      <c r="L4" s="340"/>
      <c r="M4" s="341"/>
      <c r="N4" s="329" t="s">
        <v>48</v>
      </c>
      <c r="O4" s="329" t="s">
        <v>49</v>
      </c>
      <c r="P4" s="329" t="s">
        <v>54</v>
      </c>
      <c r="Q4" s="329" t="s">
        <v>55</v>
      </c>
      <c r="R4" s="329" t="s">
        <v>50</v>
      </c>
      <c r="S4" s="329" t="s">
        <v>51</v>
      </c>
      <c r="T4" s="331" t="s">
        <v>53</v>
      </c>
    </row>
    <row r="5" spans="1:20" s="9" customFormat="1" ht="32.25" customHeight="1" thickBot="1">
      <c r="A5" s="343"/>
      <c r="B5" s="345"/>
      <c r="C5" s="347"/>
      <c r="D5" s="64"/>
      <c r="E5" s="65"/>
      <c r="F5" s="65"/>
      <c r="G5" s="66"/>
      <c r="H5" s="67" t="s">
        <v>43</v>
      </c>
      <c r="I5" s="68" t="s">
        <v>42</v>
      </c>
      <c r="J5" s="69" t="s">
        <v>44</v>
      </c>
      <c r="K5" s="69" t="s">
        <v>45</v>
      </c>
      <c r="L5" s="62" t="s">
        <v>46</v>
      </c>
      <c r="M5" s="63" t="s">
        <v>42</v>
      </c>
      <c r="N5" s="330"/>
      <c r="O5" s="330"/>
      <c r="P5" s="330"/>
      <c r="Q5" s="330"/>
      <c r="R5" s="330"/>
      <c r="S5" s="330"/>
      <c r="T5" s="332"/>
    </row>
    <row r="6" spans="1:20" s="10" customFormat="1" ht="17.25" customHeight="1">
      <c r="A6" s="22">
        <v>1</v>
      </c>
      <c r="B6" s="209" t="s">
        <v>92</v>
      </c>
      <c r="C6" s="215">
        <v>2004</v>
      </c>
      <c r="D6" s="212"/>
      <c r="E6" s="41" t="s">
        <v>7</v>
      </c>
      <c r="F6" s="41"/>
      <c r="G6" s="46"/>
      <c r="H6" s="179" t="s">
        <v>12</v>
      </c>
      <c r="I6" s="48">
        <v>1</v>
      </c>
      <c r="J6" s="49">
        <f>IF(TYPE(FIND("G",H6))=16,VLOOKUP(H6:H6,KT!A:C,3,FALSE),VLOOKUP(H6:H6,KT!#REF!,3,FALSE))</f>
        <v>2</v>
      </c>
      <c r="K6" s="49">
        <f>IF(TYPE(FIND("G",I6))=16,VLOOKUP(I6:I6,KT!A:C,3,FALSE),VLOOKUP(I6:I6,KT!#REF!,3,FALSE))</f>
        <v>40</v>
      </c>
      <c r="L6" s="50">
        <f aca="true" t="shared" si="0" ref="L6:L13">J6*K6</f>
        <v>80</v>
      </c>
      <c r="M6" s="51">
        <v>2</v>
      </c>
      <c r="N6" s="54">
        <v>2</v>
      </c>
      <c r="O6" s="153">
        <v>2</v>
      </c>
      <c r="P6" s="153"/>
      <c r="Q6" s="153"/>
      <c r="R6" s="153"/>
      <c r="S6" s="154"/>
      <c r="T6" s="60">
        <f aca="true" t="shared" si="1" ref="T6:T13">M6+N6+O6+P6+Q6+R6+S6</f>
        <v>6</v>
      </c>
    </row>
    <row r="7" spans="1:20" s="10" customFormat="1" ht="16.5" customHeight="1" thickBot="1">
      <c r="A7" s="21">
        <v>1</v>
      </c>
      <c r="B7" s="210" t="s">
        <v>94</v>
      </c>
      <c r="C7" s="141">
        <v>2004</v>
      </c>
      <c r="D7" s="158"/>
      <c r="E7" s="41" t="s">
        <v>8</v>
      </c>
      <c r="F7" s="41" t="s">
        <v>2</v>
      </c>
      <c r="G7" s="46" t="s">
        <v>3</v>
      </c>
      <c r="H7" s="168" t="s">
        <v>37</v>
      </c>
      <c r="I7" s="42">
        <v>2</v>
      </c>
      <c r="J7" s="43">
        <f>IF(TYPE(FIND("G",H7))=16,VLOOKUP(H7:H7,KT!A:C,3,FALSE),VLOOKUP(H7:H7,KT!#REF!,3,FALSE))</f>
        <v>4</v>
      </c>
      <c r="K7" s="43">
        <f>IF(TYPE(FIND("G",I7))=16,VLOOKUP(I7:I7,KT!A:C,3,FALSE),VLOOKUP(I7:I7,KT!#REF!,3,FALSE))</f>
        <v>36</v>
      </c>
      <c r="L7" s="44">
        <f t="shared" si="0"/>
        <v>144</v>
      </c>
      <c r="M7" s="53">
        <v>1</v>
      </c>
      <c r="N7" s="56">
        <v>4</v>
      </c>
      <c r="O7" s="56">
        <v>1</v>
      </c>
      <c r="P7" s="56"/>
      <c r="Q7" s="56"/>
      <c r="R7" s="56"/>
      <c r="S7" s="59"/>
      <c r="T7" s="60">
        <f t="shared" si="1"/>
        <v>6</v>
      </c>
    </row>
    <row r="8" spans="1:20" s="9" customFormat="1" ht="15.75" customHeight="1" thickBot="1">
      <c r="A8" s="21">
        <v>3</v>
      </c>
      <c r="B8" s="139" t="s">
        <v>91</v>
      </c>
      <c r="C8" s="141">
        <v>2003</v>
      </c>
      <c r="D8" s="158"/>
      <c r="E8" s="41" t="s">
        <v>4</v>
      </c>
      <c r="F8" s="41" t="s">
        <v>5</v>
      </c>
      <c r="G8" s="46" t="s">
        <v>6</v>
      </c>
      <c r="H8" s="207" t="s">
        <v>47</v>
      </c>
      <c r="I8" s="42">
        <v>5</v>
      </c>
      <c r="J8" s="43">
        <f>IF(TYPE(FIND("G",H8))=16,VLOOKUP(H8:H8,KT!A:C,3,FALSE),VLOOKUP(H8:H8,KT!#REF!,3,FALSE))</f>
        <v>1.5</v>
      </c>
      <c r="K8" s="43">
        <f>IF(TYPE(FIND("G",I8))=16,VLOOKUP(I8:I8,KT!A:C,3,FALSE),VLOOKUP(I8:I8,KT!#REF!,3,FALSE))</f>
        <v>26</v>
      </c>
      <c r="L8" s="44">
        <f t="shared" si="0"/>
        <v>39</v>
      </c>
      <c r="M8" s="52">
        <v>6</v>
      </c>
      <c r="N8" s="55">
        <v>1</v>
      </c>
      <c r="O8" s="55">
        <v>3</v>
      </c>
      <c r="P8" s="55"/>
      <c r="Q8" s="55"/>
      <c r="R8" s="55"/>
      <c r="S8" s="58"/>
      <c r="T8" s="60">
        <f t="shared" si="1"/>
        <v>10</v>
      </c>
    </row>
    <row r="9" spans="1:20" s="9" customFormat="1" ht="13.5" customHeight="1" thickBot="1">
      <c r="A9" s="21">
        <v>4</v>
      </c>
      <c r="B9" s="211" t="s">
        <v>93</v>
      </c>
      <c r="C9" s="141">
        <v>2003</v>
      </c>
      <c r="D9" s="213"/>
      <c r="E9" s="41" t="s">
        <v>9</v>
      </c>
      <c r="F9" s="41"/>
      <c r="G9" s="46"/>
      <c r="H9" s="208" t="s">
        <v>39</v>
      </c>
      <c r="I9" s="206">
        <v>9</v>
      </c>
      <c r="J9" s="43">
        <f>IF(TYPE(FIND("G",H9))=16,VLOOKUP(H9:H9,KT!A:C,3,FALSE),VLOOKUP(H9:H9,KT!#REF!,3,FALSE))</f>
        <v>2.5</v>
      </c>
      <c r="K9" s="43">
        <f>IF(TYPE(FIND("G",I9))=16,VLOOKUP(I9:I9,KT!A:C,3,FALSE),VLOOKUP(I9:I9,KT!#REF!,3,FALSE))</f>
        <v>18</v>
      </c>
      <c r="L9" s="44">
        <f t="shared" si="0"/>
        <v>45</v>
      </c>
      <c r="M9" s="53">
        <v>5</v>
      </c>
      <c r="N9" s="56">
        <v>3</v>
      </c>
      <c r="O9" s="56">
        <v>3</v>
      </c>
      <c r="P9" s="56"/>
      <c r="Q9" s="56"/>
      <c r="R9" s="56"/>
      <c r="S9" s="59"/>
      <c r="T9" s="60">
        <f t="shared" si="1"/>
        <v>11</v>
      </c>
    </row>
    <row r="10" spans="1:20" s="9" customFormat="1" ht="13.5" customHeight="1" thickBot="1">
      <c r="A10" s="21">
        <v>5</v>
      </c>
      <c r="B10" s="139" t="s">
        <v>95</v>
      </c>
      <c r="C10" s="141">
        <v>2003</v>
      </c>
      <c r="D10" s="158"/>
      <c r="E10" s="41" t="s">
        <v>9</v>
      </c>
      <c r="F10" s="41"/>
      <c r="G10" s="46"/>
      <c r="H10" s="168" t="s">
        <v>32</v>
      </c>
      <c r="I10" s="42">
        <v>17</v>
      </c>
      <c r="J10" s="43">
        <f>IF(TYPE(FIND("G",H10))=16,VLOOKUP(H10:H10,KT!A:C,3,FALSE),VLOOKUP(H10:H10,KT!#REF!,3,FALSE))</f>
        <v>8</v>
      </c>
      <c r="K10" s="43">
        <f>IF(TYPE(FIND("G",I10))=16,VLOOKUP(I10:I10,KT!A:C,3,FALSE),VLOOKUP(I10:I10,KT!#REF!,3,FALSE))</f>
        <v>9</v>
      </c>
      <c r="L10" s="44">
        <f t="shared" si="0"/>
        <v>72</v>
      </c>
      <c r="M10" s="53">
        <v>3</v>
      </c>
      <c r="N10" s="56">
        <v>5</v>
      </c>
      <c r="O10" s="56">
        <v>5</v>
      </c>
      <c r="P10" s="56"/>
      <c r="Q10" s="56"/>
      <c r="R10" s="56"/>
      <c r="S10" s="59"/>
      <c r="T10" s="60">
        <f t="shared" si="1"/>
        <v>13</v>
      </c>
    </row>
    <row r="11" spans="1:20" s="9" customFormat="1" ht="13.5" customHeight="1" thickBot="1">
      <c r="A11" s="21">
        <v>6</v>
      </c>
      <c r="B11" s="144" t="s">
        <v>98</v>
      </c>
      <c r="C11" s="216">
        <v>2004</v>
      </c>
      <c r="D11" s="214"/>
      <c r="E11" s="41" t="s">
        <v>7</v>
      </c>
      <c r="F11" s="41"/>
      <c r="G11" s="46"/>
      <c r="H11" s="164" t="s">
        <v>165</v>
      </c>
      <c r="I11" s="42">
        <v>4</v>
      </c>
      <c r="J11" s="43">
        <f>IF(TYPE(FIND("G",H11))=16,VLOOKUP(H11:H11,KT!A:C,3,FALSE),VLOOKUP(H11:H11,KT!#REF!,3,FALSE))</f>
        <v>2</v>
      </c>
      <c r="K11" s="43">
        <f>IF(TYPE(FIND("G",I11))=16,VLOOKUP(I11:I11,KT!A:C,3,FALSE),VLOOKUP(I11:I11,KT!#REF!,3,FALSE))</f>
        <v>29</v>
      </c>
      <c r="L11" s="44">
        <f t="shared" si="0"/>
        <v>58</v>
      </c>
      <c r="M11" s="53">
        <v>4</v>
      </c>
      <c r="N11" s="56">
        <v>8</v>
      </c>
      <c r="O11" s="56">
        <v>6</v>
      </c>
      <c r="P11" s="56"/>
      <c r="Q11" s="56"/>
      <c r="R11" s="56"/>
      <c r="S11" s="59"/>
      <c r="T11" s="60">
        <f t="shared" si="1"/>
        <v>18</v>
      </c>
    </row>
    <row r="12" spans="1:20" s="9" customFormat="1" ht="13.5" customHeight="1" thickBot="1">
      <c r="A12" s="21">
        <v>7</v>
      </c>
      <c r="B12" s="211" t="s">
        <v>97</v>
      </c>
      <c r="C12" s="141">
        <v>2003</v>
      </c>
      <c r="D12" s="213"/>
      <c r="E12" s="45" t="s">
        <v>4</v>
      </c>
      <c r="F12" s="41" t="s">
        <v>5</v>
      </c>
      <c r="G12" s="46" t="s">
        <v>6</v>
      </c>
      <c r="H12" s="168" t="s">
        <v>39</v>
      </c>
      <c r="I12" s="79">
        <v>11</v>
      </c>
      <c r="J12" s="43">
        <f>IF(TYPE(FIND("G",H12))=16,VLOOKUP(H12:H12,KT!A:C,3,FALSE),VLOOKUP(H12:H12,KT!#REF!,3,FALSE))</f>
        <v>2.5</v>
      </c>
      <c r="K12" s="43">
        <f>IF(TYPE(FIND("G",I12))=16,VLOOKUP(I12:I12,KT!A:C,3,FALSE),VLOOKUP(I12:I12,KT!#REF!,3,FALSE))</f>
        <v>15</v>
      </c>
      <c r="L12" s="44">
        <f t="shared" si="0"/>
        <v>37.5</v>
      </c>
      <c r="M12" s="53">
        <v>7</v>
      </c>
      <c r="N12" s="56">
        <v>7</v>
      </c>
      <c r="O12" s="56">
        <v>7</v>
      </c>
      <c r="P12" s="56"/>
      <c r="Q12" s="56"/>
      <c r="R12" s="56"/>
      <c r="S12" s="59"/>
      <c r="T12" s="60">
        <f t="shared" si="1"/>
        <v>21</v>
      </c>
    </row>
    <row r="13" spans="1:20" s="9" customFormat="1" ht="13.5" customHeight="1">
      <c r="A13" s="21">
        <v>8</v>
      </c>
      <c r="B13" s="139" t="s">
        <v>96</v>
      </c>
      <c r="C13" s="216">
        <v>2004</v>
      </c>
      <c r="D13" s="158"/>
      <c r="E13" s="41" t="s">
        <v>4</v>
      </c>
      <c r="F13" s="41" t="s">
        <v>5</v>
      </c>
      <c r="G13" s="46" t="s">
        <v>6</v>
      </c>
      <c r="H13" s="169" t="s">
        <v>66</v>
      </c>
      <c r="I13" s="79" t="s">
        <v>66</v>
      </c>
      <c r="J13" s="43">
        <f>IF(TYPE(FIND("G",H13))=16,VLOOKUP(H13:H13,KT!A:C,3,FALSE),VLOOKUP(H13:H13,KT!#REF!,3,FALSE))</f>
        <v>0</v>
      </c>
      <c r="K13" s="43">
        <f>IF(TYPE(FIND("G",I13))=16,VLOOKUP(I13:I13,KT!A:C,3,FALSE),VLOOKUP(I13:I13,KT!#REF!,3,FALSE))</f>
        <v>0</v>
      </c>
      <c r="L13" s="44">
        <f t="shared" si="0"/>
        <v>0</v>
      </c>
      <c r="M13" s="53">
        <v>8</v>
      </c>
      <c r="N13" s="56">
        <v>6</v>
      </c>
      <c r="O13" s="55">
        <v>8</v>
      </c>
      <c r="P13" s="55"/>
      <c r="Q13" s="55"/>
      <c r="R13" s="55"/>
      <c r="S13" s="58"/>
      <c r="T13" s="60">
        <f t="shared" si="1"/>
        <v>22</v>
      </c>
    </row>
    <row r="14" spans="1:20" s="9" customFormat="1" ht="13.5" customHeight="1">
      <c r="A14" s="21">
        <v>9</v>
      </c>
      <c r="B14" s="144"/>
      <c r="C14" s="98"/>
      <c r="D14" s="147"/>
      <c r="E14" s="41"/>
      <c r="F14" s="41"/>
      <c r="G14" s="46"/>
      <c r="H14" s="47"/>
      <c r="I14" s="42"/>
      <c r="J14" s="43"/>
      <c r="K14" s="43"/>
      <c r="L14" s="44"/>
      <c r="M14" s="53"/>
      <c r="N14" s="56"/>
      <c r="O14" s="56"/>
      <c r="P14" s="56"/>
      <c r="Q14" s="56"/>
      <c r="R14" s="56"/>
      <c r="S14" s="59"/>
      <c r="T14" s="60"/>
    </row>
    <row r="15" spans="1:20" s="9" customFormat="1" ht="13.5" customHeight="1">
      <c r="A15" s="21">
        <v>10</v>
      </c>
      <c r="B15" s="144"/>
      <c r="C15" s="98"/>
      <c r="D15" s="147"/>
      <c r="E15" s="41"/>
      <c r="F15" s="41"/>
      <c r="G15" s="46"/>
      <c r="H15" s="47"/>
      <c r="I15" s="42"/>
      <c r="J15" s="43"/>
      <c r="K15" s="43"/>
      <c r="L15" s="44"/>
      <c r="M15" s="53"/>
      <c r="N15" s="56"/>
      <c r="O15" s="56"/>
      <c r="P15" s="56"/>
      <c r="Q15" s="56"/>
      <c r="R15" s="56"/>
      <c r="S15" s="59"/>
      <c r="T15" s="60"/>
    </row>
    <row r="16" spans="1:20" s="9" customFormat="1" ht="13.5" customHeight="1">
      <c r="A16" s="21">
        <v>11</v>
      </c>
      <c r="B16" s="144"/>
      <c r="C16" s="98"/>
      <c r="D16" s="147"/>
      <c r="E16" s="41"/>
      <c r="F16" s="41"/>
      <c r="G16" s="46"/>
      <c r="H16" s="47"/>
      <c r="I16" s="42"/>
      <c r="J16" s="43"/>
      <c r="K16" s="43"/>
      <c r="L16" s="44"/>
      <c r="M16" s="53"/>
      <c r="N16" s="56"/>
      <c r="O16" s="56"/>
      <c r="P16" s="56"/>
      <c r="Q16" s="56"/>
      <c r="R16" s="56"/>
      <c r="S16" s="59"/>
      <c r="T16" s="60"/>
    </row>
    <row r="17" spans="1:20" s="9" customFormat="1" ht="13.5" customHeight="1">
      <c r="A17" s="21">
        <v>12</v>
      </c>
      <c r="B17" s="144"/>
      <c r="C17" s="98"/>
      <c r="D17" s="147"/>
      <c r="E17" s="41"/>
      <c r="F17" s="41"/>
      <c r="G17" s="46"/>
      <c r="H17" s="47"/>
      <c r="I17" s="42"/>
      <c r="J17" s="43"/>
      <c r="K17" s="43"/>
      <c r="L17" s="44"/>
      <c r="M17" s="53"/>
      <c r="N17" s="56"/>
      <c r="O17" s="56"/>
      <c r="P17" s="56"/>
      <c r="Q17" s="56"/>
      <c r="R17" s="56"/>
      <c r="S17" s="59"/>
      <c r="T17" s="60"/>
    </row>
    <row r="18" spans="1:20" s="9" customFormat="1" ht="13.5" customHeight="1">
      <c r="A18" s="21">
        <v>13</v>
      </c>
      <c r="B18" s="144"/>
      <c r="C18" s="98"/>
      <c r="D18" s="147"/>
      <c r="E18" s="41"/>
      <c r="F18" s="41"/>
      <c r="G18" s="46"/>
      <c r="H18" s="47"/>
      <c r="I18" s="42"/>
      <c r="J18" s="43"/>
      <c r="K18" s="43"/>
      <c r="L18" s="44"/>
      <c r="M18" s="53"/>
      <c r="N18" s="56"/>
      <c r="O18" s="56"/>
      <c r="P18" s="56"/>
      <c r="Q18" s="56"/>
      <c r="R18" s="56"/>
      <c r="S18" s="59"/>
      <c r="T18" s="60"/>
    </row>
    <row r="19" spans="1:20" s="9" customFormat="1" ht="13.5" customHeight="1">
      <c r="A19" s="21">
        <v>14</v>
      </c>
      <c r="B19" s="144"/>
      <c r="C19" s="98"/>
      <c r="D19" s="147"/>
      <c r="E19" s="41"/>
      <c r="F19" s="41"/>
      <c r="G19" s="46"/>
      <c r="H19" s="47"/>
      <c r="I19" s="42"/>
      <c r="J19" s="43"/>
      <c r="K19" s="43"/>
      <c r="L19" s="44"/>
      <c r="M19" s="53"/>
      <c r="N19" s="56"/>
      <c r="O19" s="56"/>
      <c r="P19" s="56"/>
      <c r="Q19" s="56"/>
      <c r="R19" s="56"/>
      <c r="S19" s="59"/>
      <c r="T19" s="60"/>
    </row>
    <row r="20" spans="1:20" s="9" customFormat="1" ht="13.5" customHeight="1">
      <c r="A20" s="21">
        <v>15</v>
      </c>
      <c r="B20" s="144"/>
      <c r="C20" s="98"/>
      <c r="D20" s="147"/>
      <c r="E20" s="41"/>
      <c r="F20" s="41"/>
      <c r="G20" s="46"/>
      <c r="H20" s="47"/>
      <c r="I20" s="42"/>
      <c r="J20" s="43"/>
      <c r="K20" s="43"/>
      <c r="L20" s="44"/>
      <c r="M20" s="53"/>
      <c r="N20" s="56"/>
      <c r="O20" s="56"/>
      <c r="P20" s="56"/>
      <c r="Q20" s="56"/>
      <c r="R20" s="56"/>
      <c r="S20" s="59"/>
      <c r="T20" s="60"/>
    </row>
    <row r="21" spans="1:20" s="9" customFormat="1" ht="13.5" customHeight="1">
      <c r="A21" s="21">
        <v>16</v>
      </c>
      <c r="B21" s="144"/>
      <c r="C21" s="98"/>
      <c r="D21" s="147"/>
      <c r="E21" s="41"/>
      <c r="F21" s="41"/>
      <c r="G21" s="46"/>
      <c r="H21" s="47"/>
      <c r="I21" s="42"/>
      <c r="J21" s="43"/>
      <c r="K21" s="43"/>
      <c r="L21" s="44"/>
      <c r="M21" s="53"/>
      <c r="N21" s="56"/>
      <c r="O21" s="56"/>
      <c r="P21" s="56"/>
      <c r="Q21" s="56"/>
      <c r="R21" s="56"/>
      <c r="S21" s="59"/>
      <c r="T21" s="60"/>
    </row>
    <row r="22" spans="1:20" s="9" customFormat="1" ht="13.5" customHeight="1">
      <c r="A22" s="21">
        <v>17</v>
      </c>
      <c r="B22" s="144"/>
      <c r="C22" s="98"/>
      <c r="D22" s="147"/>
      <c r="E22" s="41"/>
      <c r="F22" s="41"/>
      <c r="G22" s="46"/>
      <c r="H22" s="47"/>
      <c r="I22" s="42"/>
      <c r="J22" s="43"/>
      <c r="K22" s="43"/>
      <c r="L22" s="44"/>
      <c r="M22" s="53"/>
      <c r="N22" s="56"/>
      <c r="O22" s="56"/>
      <c r="P22" s="56"/>
      <c r="Q22" s="56"/>
      <c r="R22" s="56"/>
      <c r="S22" s="59"/>
      <c r="T22" s="60"/>
    </row>
    <row r="23" spans="1:20" s="9" customFormat="1" ht="13.5" customHeight="1">
      <c r="A23" s="21">
        <v>18</v>
      </c>
      <c r="B23" s="144"/>
      <c r="C23" s="98"/>
      <c r="D23" s="147"/>
      <c r="E23" s="41"/>
      <c r="F23" s="41"/>
      <c r="G23" s="46"/>
      <c r="H23" s="47"/>
      <c r="I23" s="42"/>
      <c r="J23" s="43"/>
      <c r="K23" s="43"/>
      <c r="L23" s="44"/>
      <c r="M23" s="53"/>
      <c r="N23" s="56"/>
      <c r="O23" s="56"/>
      <c r="P23" s="56"/>
      <c r="Q23" s="56"/>
      <c r="R23" s="56"/>
      <c r="S23" s="59"/>
      <c r="T23" s="60"/>
    </row>
    <row r="24" spans="1:20" s="9" customFormat="1" ht="13.5" customHeight="1">
      <c r="A24" s="21"/>
      <c r="B24" s="144"/>
      <c r="C24" s="98"/>
      <c r="D24" s="147"/>
      <c r="E24" s="41"/>
      <c r="F24" s="41"/>
      <c r="G24" s="46"/>
      <c r="H24" s="47"/>
      <c r="I24" s="42"/>
      <c r="J24" s="43"/>
      <c r="K24" s="43"/>
      <c r="L24" s="44"/>
      <c r="M24" s="53"/>
      <c r="N24" s="56"/>
      <c r="O24" s="56"/>
      <c r="P24" s="56"/>
      <c r="Q24" s="56"/>
      <c r="R24" s="56"/>
      <c r="S24" s="59"/>
      <c r="T24" s="60"/>
    </row>
    <row r="25" spans="1:20" s="9" customFormat="1" ht="13.5" customHeight="1" thickBot="1">
      <c r="A25" s="21"/>
      <c r="B25" s="145" t="s">
        <v>74</v>
      </c>
      <c r="C25" s="101"/>
      <c r="D25" s="148"/>
      <c r="E25" s="84"/>
      <c r="F25" s="84"/>
      <c r="G25" s="85"/>
      <c r="H25" s="86"/>
      <c r="I25" s="87"/>
      <c r="J25" s="88"/>
      <c r="K25" s="88"/>
      <c r="L25" s="89"/>
      <c r="M25" s="90"/>
      <c r="N25" s="91"/>
      <c r="O25" s="91"/>
      <c r="P25" s="91"/>
      <c r="Q25" s="91"/>
      <c r="R25" s="91"/>
      <c r="S25" s="92"/>
      <c r="T25" s="93"/>
    </row>
    <row r="26" spans="1:20" s="9" customFormat="1" ht="13.5" customHeight="1">
      <c r="A26" s="333"/>
      <c r="B26" s="335" t="s">
        <v>56</v>
      </c>
      <c r="C26" s="337" t="s">
        <v>1</v>
      </c>
      <c r="D26" s="61"/>
      <c r="E26" s="61"/>
      <c r="F26" s="61"/>
      <c r="G26" s="61"/>
      <c r="H26" s="339" t="s">
        <v>52</v>
      </c>
      <c r="I26" s="340"/>
      <c r="J26" s="340"/>
      <c r="K26" s="340"/>
      <c r="L26" s="340"/>
      <c r="M26" s="341"/>
      <c r="N26" s="329" t="s">
        <v>48</v>
      </c>
      <c r="O26" s="329" t="s">
        <v>49</v>
      </c>
      <c r="P26" s="329" t="s">
        <v>54</v>
      </c>
      <c r="Q26" s="329" t="s">
        <v>55</v>
      </c>
      <c r="R26" s="329" t="s">
        <v>50</v>
      </c>
      <c r="S26" s="329" t="s">
        <v>51</v>
      </c>
      <c r="T26" s="331" t="s">
        <v>53</v>
      </c>
    </row>
    <row r="27" spans="1:20" s="9" customFormat="1" ht="13.5" customHeight="1" thickBot="1">
      <c r="A27" s="334"/>
      <c r="B27" s="350"/>
      <c r="C27" s="351"/>
      <c r="D27" s="231"/>
      <c r="E27" s="232"/>
      <c r="F27" s="232"/>
      <c r="G27" s="233"/>
      <c r="H27" s="234" t="s">
        <v>43</v>
      </c>
      <c r="I27" s="235" t="s">
        <v>42</v>
      </c>
      <c r="J27" s="236" t="s">
        <v>44</v>
      </c>
      <c r="K27" s="236" t="s">
        <v>45</v>
      </c>
      <c r="L27" s="237" t="s">
        <v>46</v>
      </c>
      <c r="M27" s="238" t="s">
        <v>42</v>
      </c>
      <c r="N27" s="348"/>
      <c r="O27" s="348"/>
      <c r="P27" s="348"/>
      <c r="Q27" s="348"/>
      <c r="R27" s="348"/>
      <c r="S27" s="348"/>
      <c r="T27" s="349"/>
    </row>
    <row r="28" spans="1:20" s="9" customFormat="1" ht="13.5" customHeight="1" thickBot="1">
      <c r="A28" s="22">
        <v>1</v>
      </c>
      <c r="B28" s="186" t="s">
        <v>82</v>
      </c>
      <c r="C28" s="227">
        <v>2004</v>
      </c>
      <c r="D28" s="221"/>
      <c r="E28" s="239"/>
      <c r="F28" s="239"/>
      <c r="G28" s="240"/>
      <c r="H28" s="261" t="s">
        <v>37</v>
      </c>
      <c r="I28" s="241">
        <v>6</v>
      </c>
      <c r="J28" s="242">
        <f>IF(TYPE(FIND("G",H28))=16,VLOOKUP(H28:H28,KT!A:C,3,FALSE),VLOOKUP(H28:H28,KT!#REF!,3,FALSE))</f>
        <v>4</v>
      </c>
      <c r="K28" s="242">
        <f>IF(TYPE(FIND("G",I28))=16,VLOOKUP(I28:I28,KT!A:C,3,FALSE),VLOOKUP(I28:I28,KT!#REF!,3,FALSE))</f>
        <v>24</v>
      </c>
      <c r="L28" s="243">
        <f aca="true" t="shared" si="2" ref="L28:L38">J28*K28</f>
        <v>96</v>
      </c>
      <c r="M28" s="244">
        <v>4</v>
      </c>
      <c r="N28" s="245">
        <v>1</v>
      </c>
      <c r="O28" s="245">
        <v>1</v>
      </c>
      <c r="P28" s="245"/>
      <c r="Q28" s="245"/>
      <c r="R28" s="245"/>
      <c r="S28" s="246"/>
      <c r="T28" s="247">
        <f aca="true" t="shared" si="3" ref="T28:T38">M28+N28+O28+P28+Q28+R28+S28</f>
        <v>6</v>
      </c>
    </row>
    <row r="29" spans="1:20" s="9" customFormat="1" ht="13.5" customHeight="1" thickBot="1">
      <c r="A29" s="21">
        <v>2</v>
      </c>
      <c r="B29" s="217" t="s">
        <v>86</v>
      </c>
      <c r="C29" s="228">
        <v>2004</v>
      </c>
      <c r="D29" s="222"/>
      <c r="E29" s="41"/>
      <c r="F29" s="41"/>
      <c r="G29" s="46"/>
      <c r="H29" s="208" t="s">
        <v>37</v>
      </c>
      <c r="I29" s="206">
        <v>1</v>
      </c>
      <c r="J29" s="43">
        <f>IF(TYPE(FIND("G",H29))=16,VLOOKUP(H29:H29,KT!A:C,3,FALSE),VLOOKUP(H29:H29,KT!#REF!,3,FALSE))</f>
        <v>4</v>
      </c>
      <c r="K29" s="43">
        <f>IF(TYPE(FIND("G",I29))=16,VLOOKUP(I29:I29,KT!A:C,3,FALSE),VLOOKUP(I29:I29,KT!#REF!,3,FALSE))</f>
        <v>40</v>
      </c>
      <c r="L29" s="44">
        <f t="shared" si="2"/>
        <v>160</v>
      </c>
      <c r="M29" s="53">
        <v>2</v>
      </c>
      <c r="N29" s="56">
        <v>5</v>
      </c>
      <c r="O29" s="56">
        <v>2</v>
      </c>
      <c r="P29" s="56"/>
      <c r="Q29" s="56"/>
      <c r="R29" s="56"/>
      <c r="S29" s="59"/>
      <c r="T29" s="60">
        <f t="shared" si="3"/>
        <v>9</v>
      </c>
    </row>
    <row r="30" spans="1:20" s="9" customFormat="1" ht="13.5" customHeight="1" thickBot="1">
      <c r="A30" s="21">
        <v>3</v>
      </c>
      <c r="B30" s="218" t="s">
        <v>83</v>
      </c>
      <c r="C30" s="228">
        <v>2004</v>
      </c>
      <c r="D30" s="223"/>
      <c r="E30" s="41"/>
      <c r="F30" s="41"/>
      <c r="G30" s="46"/>
      <c r="H30" s="168" t="s">
        <v>37</v>
      </c>
      <c r="I30" s="42">
        <v>3</v>
      </c>
      <c r="J30" s="43">
        <f>IF(TYPE(FIND("G",H30))=16,VLOOKUP(H30:H30,KT!A:C,3,FALSE),VLOOKUP(H30:H30,KT!#REF!,3,FALSE))</f>
        <v>4</v>
      </c>
      <c r="K30" s="43">
        <f>IF(TYPE(FIND("G",I30))=16,VLOOKUP(I30:I30,KT!A:C,3,FALSE),VLOOKUP(I30:I30,KT!#REF!,3,FALSE))</f>
        <v>32</v>
      </c>
      <c r="L30" s="44">
        <f t="shared" si="2"/>
        <v>128</v>
      </c>
      <c r="M30" s="53">
        <v>3</v>
      </c>
      <c r="N30" s="56">
        <v>2</v>
      </c>
      <c r="O30" s="56">
        <v>5</v>
      </c>
      <c r="P30" s="56"/>
      <c r="Q30" s="56"/>
      <c r="R30" s="56"/>
      <c r="S30" s="59"/>
      <c r="T30" s="60">
        <f t="shared" si="3"/>
        <v>10</v>
      </c>
    </row>
    <row r="31" spans="1:20" s="9" customFormat="1" ht="13.5" customHeight="1">
      <c r="A31" s="21">
        <v>4</v>
      </c>
      <c r="B31" s="211" t="s">
        <v>84</v>
      </c>
      <c r="C31" s="228">
        <v>2004</v>
      </c>
      <c r="D31" s="224"/>
      <c r="E31" s="41"/>
      <c r="F31" s="41"/>
      <c r="G31" s="46"/>
      <c r="H31" s="174" t="s">
        <v>39</v>
      </c>
      <c r="I31" s="42">
        <v>5</v>
      </c>
      <c r="J31" s="43">
        <f>IF(TYPE(FIND("G",H31))=16,VLOOKUP(H31:H31,KT!A:C,3,FALSE),VLOOKUP(H31:H31,KT!#REF!,3,FALSE))</f>
        <v>2.5</v>
      </c>
      <c r="K31" s="43">
        <f>IF(TYPE(FIND("G",I31))=16,VLOOKUP(I31:I31,KT!A:C,3,FALSE),VLOOKUP(I31:I31,KT!#REF!,3,FALSE))</f>
        <v>26</v>
      </c>
      <c r="L31" s="44">
        <f t="shared" si="2"/>
        <v>65</v>
      </c>
      <c r="M31" s="53">
        <v>5</v>
      </c>
      <c r="N31" s="56">
        <v>3</v>
      </c>
      <c r="O31" s="56">
        <v>3</v>
      </c>
      <c r="P31" s="56"/>
      <c r="Q31" s="56"/>
      <c r="R31" s="56"/>
      <c r="S31" s="59"/>
      <c r="T31" s="60">
        <f t="shared" si="3"/>
        <v>11</v>
      </c>
    </row>
    <row r="32" spans="1:20" s="9" customFormat="1" ht="13.5" customHeight="1" thickBot="1">
      <c r="A32" s="21">
        <v>5</v>
      </c>
      <c r="B32" s="219" t="s">
        <v>171</v>
      </c>
      <c r="C32" s="229">
        <v>2003</v>
      </c>
      <c r="D32" s="214"/>
      <c r="E32" s="41"/>
      <c r="F32" s="41"/>
      <c r="G32" s="46"/>
      <c r="H32" s="260" t="s">
        <v>172</v>
      </c>
      <c r="I32" s="42">
        <v>3</v>
      </c>
      <c r="J32" s="43">
        <f>IF(TYPE(FIND("G",H32))=16,VLOOKUP(H32:H32,KT!A:C,3,FALSE),VLOOKUP(H32:H32,KT!#REF!,3,FALSE))</f>
        <v>8</v>
      </c>
      <c r="K32" s="43">
        <f>IF(TYPE(FIND("G",I32))=16,VLOOKUP(I32:I32,KT!A:C,3,FALSE),VLOOKUP(I32:I32,KT!#REF!,3,FALSE))</f>
        <v>32</v>
      </c>
      <c r="L32" s="44">
        <f t="shared" si="2"/>
        <v>256</v>
      </c>
      <c r="M32" s="53">
        <v>1</v>
      </c>
      <c r="N32" s="56">
        <v>10</v>
      </c>
      <c r="O32" s="56">
        <v>6</v>
      </c>
      <c r="P32" s="56"/>
      <c r="Q32" s="56"/>
      <c r="R32" s="56"/>
      <c r="S32" s="59"/>
      <c r="T32" s="60">
        <f t="shared" si="3"/>
        <v>17</v>
      </c>
    </row>
    <row r="33" spans="1:20" s="9" customFormat="1" ht="13.5" customHeight="1" thickBot="1">
      <c r="A33" s="21">
        <v>6</v>
      </c>
      <c r="B33" s="218" t="s">
        <v>85</v>
      </c>
      <c r="C33" s="228">
        <v>2003</v>
      </c>
      <c r="D33" s="223"/>
      <c r="E33" s="41"/>
      <c r="F33" s="41"/>
      <c r="G33" s="46"/>
      <c r="H33" s="364" t="s">
        <v>66</v>
      </c>
      <c r="I33" s="363" t="s">
        <v>66</v>
      </c>
      <c r="J33" s="43">
        <f>IF(TYPE(FIND("G",H33))=16,VLOOKUP(H33:H33,KT!A:C,3,FALSE),VLOOKUP(H33:H33,KT!#REF!,3,FALSE))</f>
        <v>0</v>
      </c>
      <c r="K33" s="43">
        <f>IF(TYPE(FIND("G",I33))=16,VLOOKUP(I33:I33,KT!A:C,3,FALSE),VLOOKUP(I33:I33,KT!#REF!,3,FALSE))</f>
        <v>0</v>
      </c>
      <c r="L33" s="44">
        <f t="shared" si="2"/>
        <v>0</v>
      </c>
      <c r="M33" s="53">
        <v>11</v>
      </c>
      <c r="N33" s="56">
        <v>4</v>
      </c>
      <c r="O33" s="56">
        <v>4</v>
      </c>
      <c r="P33" s="56"/>
      <c r="Q33" s="56"/>
      <c r="R33" s="56"/>
      <c r="S33" s="59"/>
      <c r="T33" s="60">
        <f t="shared" si="3"/>
        <v>19</v>
      </c>
    </row>
    <row r="34" spans="1:20" s="9" customFormat="1" ht="13.5" customHeight="1">
      <c r="A34" s="21">
        <v>7</v>
      </c>
      <c r="B34" s="218" t="s">
        <v>87</v>
      </c>
      <c r="C34" s="228">
        <v>2004</v>
      </c>
      <c r="D34" s="225"/>
      <c r="E34" s="41"/>
      <c r="F34" s="41"/>
      <c r="G34" s="46"/>
      <c r="H34" s="174" t="s">
        <v>39</v>
      </c>
      <c r="I34" s="42">
        <v>8</v>
      </c>
      <c r="J34" s="43">
        <f>IF(TYPE(FIND("G",H34))=16,VLOOKUP(H34:H34,KT!A:C,3,FALSE),VLOOKUP(H34:H34,KT!#REF!,3,FALSE))</f>
        <v>2.5</v>
      </c>
      <c r="K34" s="43">
        <f>IF(TYPE(FIND("G",I34))=16,VLOOKUP(I34:I34,KT!A:C,3,FALSE),VLOOKUP(I34:I34,KT!#REF!,3,FALSE))</f>
        <v>20</v>
      </c>
      <c r="L34" s="44">
        <f t="shared" si="2"/>
        <v>50</v>
      </c>
      <c r="M34" s="53">
        <v>7</v>
      </c>
      <c r="N34" s="56">
        <v>6</v>
      </c>
      <c r="O34" s="56">
        <v>7</v>
      </c>
      <c r="P34" s="56"/>
      <c r="Q34" s="56"/>
      <c r="R34" s="56"/>
      <c r="S34" s="59"/>
      <c r="T34" s="60">
        <f t="shared" si="3"/>
        <v>20</v>
      </c>
    </row>
    <row r="35" spans="1:20" s="9" customFormat="1" ht="13.5" customHeight="1" thickBot="1">
      <c r="A35" s="21">
        <v>8</v>
      </c>
      <c r="B35" s="218" t="s">
        <v>88</v>
      </c>
      <c r="C35" s="228">
        <v>2003</v>
      </c>
      <c r="D35" s="225"/>
      <c r="E35" s="41"/>
      <c r="F35" s="41"/>
      <c r="G35" s="46"/>
      <c r="H35" s="164" t="s">
        <v>165</v>
      </c>
      <c r="I35" s="42">
        <v>4</v>
      </c>
      <c r="J35" s="43">
        <f>IF(TYPE(FIND("G",H35))=16,VLOOKUP(H35:H35,KT!A:C,3,FALSE),VLOOKUP(H35:H35,KT!#REF!,3,FALSE))</f>
        <v>2</v>
      </c>
      <c r="K35" s="43">
        <f>IF(TYPE(FIND("G",I35))=16,VLOOKUP(I35:I35,KT!A:C,3,FALSE),VLOOKUP(I35:I35,KT!#REF!,3,FALSE))</f>
        <v>29</v>
      </c>
      <c r="L35" s="44">
        <f t="shared" si="2"/>
        <v>58</v>
      </c>
      <c r="M35" s="53">
        <v>6</v>
      </c>
      <c r="N35" s="56">
        <v>7</v>
      </c>
      <c r="O35" s="56">
        <v>11</v>
      </c>
      <c r="P35" s="56"/>
      <c r="Q35" s="56"/>
      <c r="R35" s="56"/>
      <c r="S35" s="59"/>
      <c r="T35" s="60">
        <f t="shared" si="3"/>
        <v>24</v>
      </c>
    </row>
    <row r="36" spans="1:20" s="9" customFormat="1" ht="13.5" customHeight="1" thickBot="1">
      <c r="A36" s="21">
        <v>8</v>
      </c>
      <c r="B36" s="220" t="s">
        <v>89</v>
      </c>
      <c r="C36" s="230">
        <v>2004</v>
      </c>
      <c r="D36" s="226"/>
      <c r="E36" s="41"/>
      <c r="F36" s="41"/>
      <c r="G36" s="46"/>
      <c r="H36" s="174" t="s">
        <v>39</v>
      </c>
      <c r="I36" s="42">
        <v>10</v>
      </c>
      <c r="J36" s="43">
        <f>IF(TYPE(FIND("G",H36))=16,VLOOKUP(H36:H36,KT!A:C,3,FALSE),VLOOKUP(H36:H36,KT!#REF!,3,FALSE))</f>
        <v>2.5</v>
      </c>
      <c r="K36" s="43">
        <f>IF(TYPE(FIND("G",I36))=16,VLOOKUP(I36:I36,KT!A:C,3,FALSE),VLOOKUP(I36:I36,KT!#REF!,3,FALSE))</f>
        <v>16</v>
      </c>
      <c r="L36" s="44">
        <f t="shared" si="2"/>
        <v>40</v>
      </c>
      <c r="M36" s="53">
        <v>8</v>
      </c>
      <c r="N36" s="56">
        <v>8</v>
      </c>
      <c r="O36" s="56">
        <v>8</v>
      </c>
      <c r="P36" s="56"/>
      <c r="Q36" s="56"/>
      <c r="R36" s="56"/>
      <c r="S36" s="59"/>
      <c r="T36" s="60">
        <f t="shared" si="3"/>
        <v>24</v>
      </c>
    </row>
    <row r="37" spans="1:20" s="9" customFormat="1" ht="13.5" customHeight="1">
      <c r="A37" s="21">
        <v>10</v>
      </c>
      <c r="B37" s="211" t="s">
        <v>90</v>
      </c>
      <c r="C37" s="228">
        <v>2004</v>
      </c>
      <c r="D37" s="147"/>
      <c r="E37" s="41"/>
      <c r="F37" s="41"/>
      <c r="G37" s="46"/>
      <c r="H37" s="152" t="s">
        <v>66</v>
      </c>
      <c r="I37" s="79" t="s">
        <v>66</v>
      </c>
      <c r="J37" s="43">
        <f>IF(TYPE(FIND("G",H37))=16,VLOOKUP(H37:H37,KT!A:C,3,FALSE),VLOOKUP(H37:H37,KT!#REF!,3,FALSE))</f>
        <v>0</v>
      </c>
      <c r="K37" s="43">
        <f>IF(TYPE(FIND("G",I37))=16,VLOOKUP(I37:I37,KT!A:C,3,FALSE),VLOOKUP(I37:I37,KT!#REF!,3,FALSE))</f>
        <v>0</v>
      </c>
      <c r="L37" s="44">
        <f t="shared" si="2"/>
        <v>0</v>
      </c>
      <c r="M37" s="53">
        <v>10</v>
      </c>
      <c r="N37" s="56">
        <v>9</v>
      </c>
      <c r="O37" s="56">
        <v>10</v>
      </c>
      <c r="P37" s="56"/>
      <c r="Q37" s="56"/>
      <c r="R37" s="56"/>
      <c r="S37" s="59"/>
      <c r="T37" s="60">
        <f t="shared" si="3"/>
        <v>29</v>
      </c>
    </row>
    <row r="38" spans="1:20" s="9" customFormat="1" ht="13.5" customHeight="1">
      <c r="A38" s="21">
        <v>11</v>
      </c>
      <c r="B38" s="191" t="s">
        <v>184</v>
      </c>
      <c r="C38" s="229">
        <v>2004</v>
      </c>
      <c r="D38" s="147"/>
      <c r="E38" s="41"/>
      <c r="F38" s="41"/>
      <c r="G38" s="46"/>
      <c r="H38" s="152" t="s">
        <v>66</v>
      </c>
      <c r="I38" s="79" t="s">
        <v>66</v>
      </c>
      <c r="J38" s="43">
        <f>IF(TYPE(FIND("G",H38))=16,VLOOKUP(H38:H38,KT!A:C,3,FALSE),VLOOKUP(H38:H38,KT!#REF!,3,FALSE))</f>
        <v>0</v>
      </c>
      <c r="K38" s="43">
        <f>IF(TYPE(FIND("G",I38))=16,VLOOKUP(I38:I38,KT!A:C,3,FALSE),VLOOKUP(I38:I38,KT!#REF!,3,FALSE))</f>
        <v>0</v>
      </c>
      <c r="L38" s="44">
        <f t="shared" si="2"/>
        <v>0</v>
      </c>
      <c r="M38" s="53">
        <v>10</v>
      </c>
      <c r="N38" s="56">
        <v>11</v>
      </c>
      <c r="O38" s="56">
        <v>9</v>
      </c>
      <c r="P38" s="56"/>
      <c r="Q38" s="56"/>
      <c r="R38" s="56"/>
      <c r="S38" s="59"/>
      <c r="T38" s="60">
        <f t="shared" si="3"/>
        <v>30</v>
      </c>
    </row>
    <row r="39" spans="1:20" s="9" customFormat="1" ht="13.5" customHeight="1">
      <c r="A39" s="21">
        <v>12</v>
      </c>
      <c r="B39" s="144"/>
      <c r="C39" s="98"/>
      <c r="D39" s="147"/>
      <c r="E39" s="41"/>
      <c r="F39" s="41"/>
      <c r="G39" s="46"/>
      <c r="H39" s="47"/>
      <c r="I39" s="42"/>
      <c r="J39" s="43"/>
      <c r="K39" s="43"/>
      <c r="L39" s="44"/>
      <c r="M39" s="53"/>
      <c r="N39" s="56"/>
      <c r="O39" s="56"/>
      <c r="P39" s="56"/>
      <c r="Q39" s="56"/>
      <c r="R39" s="56"/>
      <c r="S39" s="59"/>
      <c r="T39" s="60"/>
    </row>
    <row r="40" spans="1:20" s="9" customFormat="1" ht="13.5" customHeight="1">
      <c r="A40" s="21">
        <v>13</v>
      </c>
      <c r="B40" s="144"/>
      <c r="C40" s="98"/>
      <c r="D40" s="147"/>
      <c r="E40" s="41"/>
      <c r="F40" s="41"/>
      <c r="G40" s="46"/>
      <c r="H40" s="47"/>
      <c r="I40" s="42"/>
      <c r="J40" s="43"/>
      <c r="K40" s="43"/>
      <c r="L40" s="44"/>
      <c r="M40" s="53"/>
      <c r="N40" s="56"/>
      <c r="O40" s="56"/>
      <c r="P40" s="56"/>
      <c r="Q40" s="56"/>
      <c r="R40" s="56"/>
      <c r="S40" s="59"/>
      <c r="T40" s="60"/>
    </row>
    <row r="41" spans="1:20" s="9" customFormat="1" ht="13.5" customHeight="1">
      <c r="A41" s="21">
        <v>14</v>
      </c>
      <c r="B41" s="144"/>
      <c r="C41" s="98"/>
      <c r="D41" s="147"/>
      <c r="E41" s="41"/>
      <c r="F41" s="41"/>
      <c r="G41" s="46"/>
      <c r="H41" s="47"/>
      <c r="I41" s="42"/>
      <c r="J41" s="43"/>
      <c r="K41" s="43"/>
      <c r="L41" s="44"/>
      <c r="M41" s="53"/>
      <c r="N41" s="56"/>
      <c r="O41" s="56"/>
      <c r="P41" s="56"/>
      <c r="Q41" s="56"/>
      <c r="R41" s="56"/>
      <c r="S41" s="59"/>
      <c r="T41" s="60"/>
    </row>
    <row r="42" spans="1:20" s="9" customFormat="1" ht="13.5" customHeight="1">
      <c r="A42" s="21">
        <v>15</v>
      </c>
      <c r="B42" s="144"/>
      <c r="C42" s="98"/>
      <c r="D42" s="147"/>
      <c r="E42" s="41"/>
      <c r="F42" s="41"/>
      <c r="G42" s="46"/>
      <c r="H42" s="47"/>
      <c r="I42" s="42"/>
      <c r="J42" s="43"/>
      <c r="K42" s="43"/>
      <c r="L42" s="44"/>
      <c r="M42" s="53"/>
      <c r="N42" s="56"/>
      <c r="O42" s="56"/>
      <c r="P42" s="56"/>
      <c r="Q42" s="56"/>
      <c r="R42" s="56"/>
      <c r="S42" s="59"/>
      <c r="T42" s="60"/>
    </row>
    <row r="43" spans="1:20" s="9" customFormat="1" ht="13.5" customHeight="1">
      <c r="A43" s="21">
        <v>16</v>
      </c>
      <c r="B43" s="144"/>
      <c r="C43" s="98"/>
      <c r="D43" s="147"/>
      <c r="E43" s="41"/>
      <c r="F43" s="41"/>
      <c r="G43" s="46"/>
      <c r="H43" s="47"/>
      <c r="I43" s="42"/>
      <c r="J43" s="43"/>
      <c r="K43" s="43"/>
      <c r="L43" s="44"/>
      <c r="M43" s="53"/>
      <c r="N43" s="56"/>
      <c r="O43" s="56"/>
      <c r="P43" s="56"/>
      <c r="Q43" s="56"/>
      <c r="R43" s="56"/>
      <c r="S43" s="59"/>
      <c r="T43" s="60"/>
    </row>
    <row r="44" spans="1:20" s="9" customFormat="1" ht="13.5" customHeight="1">
      <c r="A44" s="21">
        <v>17</v>
      </c>
      <c r="B44" s="144"/>
      <c r="C44" s="98"/>
      <c r="D44" s="147"/>
      <c r="E44" s="41"/>
      <c r="F44" s="41"/>
      <c r="G44" s="46"/>
      <c r="H44" s="47"/>
      <c r="I44" s="42"/>
      <c r="J44" s="43"/>
      <c r="K44" s="43"/>
      <c r="L44" s="44"/>
      <c r="M44" s="53"/>
      <c r="N44" s="56"/>
      <c r="O44" s="56"/>
      <c r="P44" s="56"/>
      <c r="Q44" s="56"/>
      <c r="R44" s="56"/>
      <c r="S44" s="59"/>
      <c r="T44" s="60"/>
    </row>
    <row r="45" spans="1:20" s="9" customFormat="1" ht="13.5" customHeight="1" thickBot="1">
      <c r="A45" s="21">
        <v>18</v>
      </c>
      <c r="B45" s="220"/>
      <c r="C45" s="101"/>
      <c r="D45" s="248"/>
      <c r="E45" s="249"/>
      <c r="F45" s="249"/>
      <c r="G45" s="250"/>
      <c r="H45" s="251"/>
      <c r="I45" s="252"/>
      <c r="J45" s="253"/>
      <c r="K45" s="253"/>
      <c r="L45" s="254"/>
      <c r="M45" s="255"/>
      <c r="N45" s="256"/>
      <c r="O45" s="256"/>
      <c r="P45" s="256"/>
      <c r="Q45" s="256"/>
      <c r="R45" s="256"/>
      <c r="S45" s="257"/>
      <c r="T45" s="258"/>
    </row>
    <row r="46" spans="1:11" ht="12.75">
      <c r="A46" s="11"/>
      <c r="B46" s="16"/>
      <c r="J46" s="15"/>
      <c r="K46" s="14"/>
    </row>
    <row r="48" spans="1:11" s="9" customFormat="1" ht="13.5" customHeight="1">
      <c r="A48" s="11"/>
      <c r="B48" s="17"/>
      <c r="C48" s="17"/>
      <c r="D48" s="17"/>
      <c r="E48" s="13"/>
      <c r="F48" s="13"/>
      <c r="G48" s="13"/>
      <c r="H48" s="7"/>
      <c r="I48" s="7"/>
      <c r="J48" s="8"/>
      <c r="K48" s="8"/>
    </row>
    <row r="49" spans="1:11" s="9" customFormat="1" ht="13.5" customHeight="1">
      <c r="A49" s="11"/>
      <c r="B49" s="17"/>
      <c r="C49" s="17"/>
      <c r="D49" s="17"/>
      <c r="E49" s="13"/>
      <c r="F49" s="13"/>
      <c r="G49" s="13"/>
      <c r="H49" s="7"/>
      <c r="I49" s="7"/>
      <c r="J49" s="8"/>
      <c r="K49" s="8"/>
    </row>
    <row r="50" spans="1:11" s="9" customFormat="1" ht="13.5" customHeight="1">
      <c r="A50" s="11"/>
      <c r="B50" s="12"/>
      <c r="C50" s="12"/>
      <c r="D50" s="12"/>
      <c r="E50" s="13"/>
      <c r="F50" s="13"/>
      <c r="G50" s="13"/>
      <c r="H50" s="7"/>
      <c r="I50" s="7"/>
      <c r="J50" s="8"/>
      <c r="K50" s="8"/>
    </row>
  </sheetData>
  <sheetProtection selectLockedCells="1" selectUnlockedCells="1"/>
  <mergeCells count="22">
    <mergeCell ref="O4:O5"/>
    <mergeCell ref="A4:A5"/>
    <mergeCell ref="B4:B5"/>
    <mergeCell ref="C4:C5"/>
    <mergeCell ref="H4:M4"/>
    <mergeCell ref="N4:N5"/>
    <mergeCell ref="P4:P5"/>
    <mergeCell ref="Q4:Q5"/>
    <mergeCell ref="R4:R5"/>
    <mergeCell ref="S4:S5"/>
    <mergeCell ref="T4:T5"/>
    <mergeCell ref="A26:A27"/>
    <mergeCell ref="B26:B27"/>
    <mergeCell ref="C26:C27"/>
    <mergeCell ref="H26:M26"/>
    <mergeCell ref="N26:N27"/>
    <mergeCell ref="O26:O27"/>
    <mergeCell ref="P26:P27"/>
    <mergeCell ref="Q26:Q27"/>
    <mergeCell ref="R26:R27"/>
    <mergeCell ref="S26:S27"/>
    <mergeCell ref="T26:T27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2:T50"/>
  <sheetViews>
    <sheetView zoomScalePageLayoutView="0" workbookViewId="0" topLeftCell="A1">
      <selection activeCell="I18" sqref="I18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2" ht="12.75">
      <c r="B2" s="94" t="s">
        <v>67</v>
      </c>
    </row>
    <row r="3" ht="13.5" thickBot="1">
      <c r="B3" s="94" t="s">
        <v>68</v>
      </c>
    </row>
    <row r="4" spans="1:20" ht="17.25" customHeight="1">
      <c r="A4" s="342"/>
      <c r="B4" s="344" t="s">
        <v>56</v>
      </c>
      <c r="C4" s="346" t="s">
        <v>1</v>
      </c>
      <c r="D4" s="61"/>
      <c r="E4" s="61"/>
      <c r="F4" s="61"/>
      <c r="G4" s="61"/>
      <c r="H4" s="339" t="s">
        <v>52</v>
      </c>
      <c r="I4" s="340"/>
      <c r="J4" s="340"/>
      <c r="K4" s="340"/>
      <c r="L4" s="340"/>
      <c r="M4" s="341"/>
      <c r="N4" s="329" t="s">
        <v>48</v>
      </c>
      <c r="O4" s="329" t="s">
        <v>49</v>
      </c>
      <c r="P4" s="329" t="s">
        <v>54</v>
      </c>
      <c r="Q4" s="329" t="s">
        <v>55</v>
      </c>
      <c r="R4" s="329" t="s">
        <v>50</v>
      </c>
      <c r="S4" s="329" t="s">
        <v>51</v>
      </c>
      <c r="T4" s="331" t="s">
        <v>53</v>
      </c>
    </row>
    <row r="5" spans="1:20" s="9" customFormat="1" ht="32.25" customHeight="1" thickBot="1">
      <c r="A5" s="343"/>
      <c r="B5" s="345"/>
      <c r="C5" s="347"/>
      <c r="D5" s="64"/>
      <c r="E5" s="65"/>
      <c r="F5" s="65"/>
      <c r="G5" s="66"/>
      <c r="H5" s="67" t="s">
        <v>43</v>
      </c>
      <c r="I5" s="68" t="s">
        <v>42</v>
      </c>
      <c r="J5" s="69" t="s">
        <v>44</v>
      </c>
      <c r="K5" s="69" t="s">
        <v>45</v>
      </c>
      <c r="L5" s="62" t="s">
        <v>46</v>
      </c>
      <c r="M5" s="63" t="s">
        <v>42</v>
      </c>
      <c r="N5" s="330"/>
      <c r="O5" s="330"/>
      <c r="P5" s="330"/>
      <c r="Q5" s="330"/>
      <c r="R5" s="330"/>
      <c r="S5" s="330"/>
      <c r="T5" s="332"/>
    </row>
    <row r="6" spans="1:20" s="10" customFormat="1" ht="17.25" customHeight="1">
      <c r="A6" s="22">
        <v>1</v>
      </c>
      <c r="B6" s="199" t="s">
        <v>60</v>
      </c>
      <c r="C6" s="200">
        <v>2002</v>
      </c>
      <c r="D6" s="70"/>
      <c r="E6" s="41" t="s">
        <v>7</v>
      </c>
      <c r="F6" s="41"/>
      <c r="G6" s="46"/>
      <c r="H6" s="173" t="s">
        <v>32</v>
      </c>
      <c r="I6" s="48">
        <v>9</v>
      </c>
      <c r="J6" s="49">
        <f>IF(TYPE(FIND("G",H6))=16,VLOOKUP(H6:H6,KT!A:C,3,FALSE),VLOOKUP(H6:H6,KT!#REF!,3,FALSE))</f>
        <v>8</v>
      </c>
      <c r="K6" s="49">
        <f>IF(TYPE(FIND("G",I6))=16,VLOOKUP(I6:I6,KT!A:C,3,FALSE),VLOOKUP(I6:I6,KT!#REF!,3,FALSE))</f>
        <v>18</v>
      </c>
      <c r="L6" s="50">
        <f aca="true" t="shared" si="0" ref="L6:L13">J6*K6</f>
        <v>144</v>
      </c>
      <c r="M6" s="51">
        <v>2</v>
      </c>
      <c r="N6" s="54">
        <v>4</v>
      </c>
      <c r="O6" s="54">
        <v>2</v>
      </c>
      <c r="P6" s="54"/>
      <c r="Q6" s="54"/>
      <c r="R6" s="54"/>
      <c r="S6" s="57"/>
      <c r="T6" s="60">
        <f aca="true" t="shared" si="1" ref="T6:T13">M6+N6+O6+P6+Q6+R6+S6</f>
        <v>8</v>
      </c>
    </row>
    <row r="7" spans="1:20" s="10" customFormat="1" ht="16.5" customHeight="1">
      <c r="A7" s="21">
        <v>2</v>
      </c>
      <c r="B7" s="183" t="s">
        <v>59</v>
      </c>
      <c r="C7" s="96">
        <v>2002</v>
      </c>
      <c r="D7" s="72"/>
      <c r="E7" s="41" t="s">
        <v>9</v>
      </c>
      <c r="F7" s="41"/>
      <c r="G7" s="46"/>
      <c r="H7" s="177" t="s">
        <v>38</v>
      </c>
      <c r="I7" s="42">
        <v>4</v>
      </c>
      <c r="J7" s="43">
        <f>IF(TYPE(FIND("G",H7))=16,VLOOKUP(H7:H7,KT!A:C,3,FALSE),VLOOKUP(H7:H7,KT!#REF!,3,FALSE))</f>
        <v>2.75</v>
      </c>
      <c r="K7" s="43">
        <f>IF(TYPE(FIND("G",I7))=16,VLOOKUP(I7:I7,KT!A:C,3,FALSE),VLOOKUP(I7:I7,KT!#REF!,3,FALSE))</f>
        <v>29</v>
      </c>
      <c r="L7" s="44">
        <f t="shared" si="0"/>
        <v>79.75</v>
      </c>
      <c r="M7" s="53">
        <v>5</v>
      </c>
      <c r="N7" s="56">
        <v>3</v>
      </c>
      <c r="O7" s="56">
        <v>2</v>
      </c>
      <c r="P7" s="56"/>
      <c r="Q7" s="56"/>
      <c r="R7" s="56"/>
      <c r="S7" s="59"/>
      <c r="T7" s="60">
        <f t="shared" si="1"/>
        <v>10</v>
      </c>
    </row>
    <row r="8" spans="1:20" s="9" customFormat="1" ht="15.75" customHeight="1">
      <c r="A8" s="21">
        <v>3</v>
      </c>
      <c r="B8" s="183" t="s">
        <v>63</v>
      </c>
      <c r="C8" s="95">
        <v>2002</v>
      </c>
      <c r="D8" s="72"/>
      <c r="E8" s="41" t="s">
        <v>4</v>
      </c>
      <c r="F8" s="41" t="s">
        <v>5</v>
      </c>
      <c r="G8" s="46" t="s">
        <v>6</v>
      </c>
      <c r="H8" s="174" t="s">
        <v>32</v>
      </c>
      <c r="I8" s="42">
        <v>10</v>
      </c>
      <c r="J8" s="43">
        <f>IF(TYPE(FIND("G",H8))=16,VLOOKUP(H8:H8,KT!A:C,3,FALSE),VLOOKUP(H8:H8,KT!#REF!,3,FALSE))</f>
        <v>8</v>
      </c>
      <c r="K8" s="43">
        <f>IF(TYPE(FIND("G",I8))=16,VLOOKUP(I8:I8,KT!A:C,3,FALSE),VLOOKUP(I8:I8,KT!#REF!,3,FALSE))</f>
        <v>16</v>
      </c>
      <c r="L8" s="44">
        <f t="shared" si="0"/>
        <v>128</v>
      </c>
      <c r="M8" s="53">
        <v>3</v>
      </c>
      <c r="N8" s="56">
        <v>7</v>
      </c>
      <c r="O8" s="56">
        <v>1</v>
      </c>
      <c r="P8" s="56"/>
      <c r="Q8" s="56"/>
      <c r="R8" s="56"/>
      <c r="S8" s="59"/>
      <c r="T8" s="60">
        <f t="shared" si="1"/>
        <v>11</v>
      </c>
    </row>
    <row r="9" spans="1:20" s="9" customFormat="1" ht="13.5" customHeight="1" thickBot="1">
      <c r="A9" s="21">
        <v>3</v>
      </c>
      <c r="B9" s="99" t="s">
        <v>57</v>
      </c>
      <c r="C9" s="96">
        <v>2002</v>
      </c>
      <c r="D9" s="72"/>
      <c r="E9" s="41" t="s">
        <v>8</v>
      </c>
      <c r="F9" s="41" t="s">
        <v>2</v>
      </c>
      <c r="G9" s="46" t="s">
        <v>3</v>
      </c>
      <c r="H9" s="175" t="s">
        <v>11</v>
      </c>
      <c r="I9" s="42">
        <v>10</v>
      </c>
      <c r="J9" s="43">
        <f>IF(TYPE(FIND("G",H9))=16,VLOOKUP(H9:H9,KT!A:C,3,FALSE),VLOOKUP(H9:H9,KT!#REF!,3,FALSE))</f>
        <v>3</v>
      </c>
      <c r="K9" s="43">
        <f>IF(TYPE(FIND("G",I9))=16,VLOOKUP(I9:I9,KT!A:C,3,FALSE),VLOOKUP(I9:I9,KT!#REF!,3,FALSE))</f>
        <v>16</v>
      </c>
      <c r="L9" s="44">
        <f t="shared" si="0"/>
        <v>48</v>
      </c>
      <c r="M9" s="53">
        <v>6</v>
      </c>
      <c r="N9" s="56">
        <v>1</v>
      </c>
      <c r="O9" s="56">
        <v>4</v>
      </c>
      <c r="P9" s="56"/>
      <c r="Q9" s="56"/>
      <c r="R9" s="56"/>
      <c r="S9" s="59"/>
      <c r="T9" s="60">
        <f t="shared" si="1"/>
        <v>11</v>
      </c>
    </row>
    <row r="10" spans="1:20" s="9" customFormat="1" ht="13.5" customHeight="1" thickBot="1">
      <c r="A10" s="21">
        <v>5</v>
      </c>
      <c r="B10" s="184" t="s">
        <v>58</v>
      </c>
      <c r="C10" s="80">
        <v>2002</v>
      </c>
      <c r="D10" s="72"/>
      <c r="E10" s="41" t="s">
        <v>9</v>
      </c>
      <c r="F10" s="41"/>
      <c r="G10" s="46"/>
      <c r="H10" s="178" t="s">
        <v>38</v>
      </c>
      <c r="I10" s="42">
        <v>2</v>
      </c>
      <c r="J10" s="43">
        <f>IF(TYPE(FIND("G",H10))=16,VLOOKUP(H10:H10,KT!A:C,3,FALSE),VLOOKUP(H10:H10,KT!#REF!,3,FALSE))</f>
        <v>2.75</v>
      </c>
      <c r="K10" s="43">
        <f>IF(TYPE(FIND("G",I10))=16,VLOOKUP(I10:I10,KT!A:C,3,FALSE),VLOOKUP(I10:I10,KT!#REF!,3,FALSE))</f>
        <v>36</v>
      </c>
      <c r="L10" s="44">
        <f t="shared" si="0"/>
        <v>99</v>
      </c>
      <c r="M10" s="53">
        <v>4</v>
      </c>
      <c r="N10" s="56">
        <v>2</v>
      </c>
      <c r="O10" s="56">
        <v>6</v>
      </c>
      <c r="P10" s="56"/>
      <c r="Q10" s="56"/>
      <c r="R10" s="56"/>
      <c r="S10" s="59"/>
      <c r="T10" s="60">
        <f t="shared" si="1"/>
        <v>12</v>
      </c>
    </row>
    <row r="11" spans="1:20" s="9" customFormat="1" ht="13.5" customHeight="1" thickBot="1">
      <c r="A11" s="21">
        <v>6</v>
      </c>
      <c r="B11" s="184" t="s">
        <v>61</v>
      </c>
      <c r="C11" s="80">
        <v>2002</v>
      </c>
      <c r="D11" s="72"/>
      <c r="E11" s="41" t="s">
        <v>4</v>
      </c>
      <c r="F11" s="41" t="s">
        <v>5</v>
      </c>
      <c r="G11" s="46" t="s">
        <v>6</v>
      </c>
      <c r="H11" s="168" t="s">
        <v>32</v>
      </c>
      <c r="I11" s="42">
        <v>7</v>
      </c>
      <c r="J11" s="43">
        <f>IF(TYPE(FIND("G",H11))=16,VLOOKUP(H11:H11,KT!A:C,3,FALSE),VLOOKUP(H11:H11,KT!#REF!,3,FALSE))</f>
        <v>8</v>
      </c>
      <c r="K11" s="43">
        <f>IF(TYPE(FIND("G",I11))=16,VLOOKUP(I11:I11,KT!A:C,3,FALSE),VLOOKUP(I11:I11,KT!#REF!,3,FALSE))</f>
        <v>22</v>
      </c>
      <c r="L11" s="44">
        <f t="shared" si="0"/>
        <v>176</v>
      </c>
      <c r="M11" s="52">
        <v>1</v>
      </c>
      <c r="N11" s="55">
        <v>5</v>
      </c>
      <c r="O11" s="55">
        <v>7</v>
      </c>
      <c r="P11" s="55"/>
      <c r="Q11" s="55"/>
      <c r="R11" s="55"/>
      <c r="S11" s="58"/>
      <c r="T11" s="60">
        <f t="shared" si="1"/>
        <v>13</v>
      </c>
    </row>
    <row r="12" spans="1:20" s="9" customFormat="1" ht="13.5" customHeight="1" thickBot="1">
      <c r="A12" s="21">
        <v>7</v>
      </c>
      <c r="B12" s="98" t="s">
        <v>62</v>
      </c>
      <c r="C12" s="80">
        <v>2002</v>
      </c>
      <c r="D12" s="72"/>
      <c r="E12" s="45" t="s">
        <v>4</v>
      </c>
      <c r="F12" s="41" t="s">
        <v>5</v>
      </c>
      <c r="G12" s="46" t="s">
        <v>6</v>
      </c>
      <c r="H12" s="176" t="s">
        <v>66</v>
      </c>
      <c r="I12" s="79" t="s">
        <v>66</v>
      </c>
      <c r="J12" s="43">
        <f>IF(TYPE(FIND("G",H12))=16,VLOOKUP(H12:H12,KT!A:C,3,FALSE),VLOOKUP(H12:H12,KT!#REF!,3,FALSE))</f>
        <v>0</v>
      </c>
      <c r="K12" s="43">
        <f>IF(TYPE(FIND("G",I12))=16,VLOOKUP(I12:I12,KT!A:C,3,FALSE),VLOOKUP(I12:I12,KT!#REF!,3,FALSE))</f>
        <v>0</v>
      </c>
      <c r="L12" s="44">
        <f t="shared" si="0"/>
        <v>0</v>
      </c>
      <c r="M12" s="53">
        <v>8</v>
      </c>
      <c r="N12" s="56">
        <v>6</v>
      </c>
      <c r="O12" s="56">
        <v>7</v>
      </c>
      <c r="P12" s="56"/>
      <c r="Q12" s="56"/>
      <c r="R12" s="56"/>
      <c r="S12" s="59"/>
      <c r="T12" s="60">
        <f t="shared" si="1"/>
        <v>21</v>
      </c>
    </row>
    <row r="13" spans="1:20" s="9" customFormat="1" ht="13.5" customHeight="1">
      <c r="A13" s="21">
        <v>8</v>
      </c>
      <c r="B13" s="98" t="s">
        <v>64</v>
      </c>
      <c r="C13" s="80">
        <v>2002</v>
      </c>
      <c r="D13" s="72"/>
      <c r="E13" s="41" t="s">
        <v>7</v>
      </c>
      <c r="F13" s="41"/>
      <c r="G13" s="46"/>
      <c r="H13" s="177" t="s">
        <v>47</v>
      </c>
      <c r="I13" s="42">
        <v>9</v>
      </c>
      <c r="J13" s="43">
        <f>IF(TYPE(FIND("G",H13))=16,VLOOKUP(H13:H13,KT!A:C,3,FALSE),VLOOKUP(H13:H13,KT!#REF!,3,FALSE))</f>
        <v>1.5</v>
      </c>
      <c r="K13" s="43">
        <f>IF(TYPE(FIND("G",I13))=16,VLOOKUP(I13:I13,KT!A:C,3,FALSE),VLOOKUP(I13:I13,KT!#REF!,3,FALSE))</f>
        <v>18</v>
      </c>
      <c r="L13" s="44">
        <f t="shared" si="0"/>
        <v>27</v>
      </c>
      <c r="M13" s="53">
        <v>7</v>
      </c>
      <c r="N13" s="56">
        <v>8</v>
      </c>
      <c r="O13" s="56">
        <v>7</v>
      </c>
      <c r="P13" s="56"/>
      <c r="Q13" s="56"/>
      <c r="R13" s="56"/>
      <c r="S13" s="59"/>
      <c r="T13" s="60">
        <f t="shared" si="1"/>
        <v>22</v>
      </c>
    </row>
    <row r="14" spans="1:20" s="9" customFormat="1" ht="13.5" customHeight="1">
      <c r="A14" s="21">
        <v>9</v>
      </c>
      <c r="B14" s="98"/>
      <c r="C14" s="80"/>
      <c r="D14" s="81"/>
      <c r="E14" s="41"/>
      <c r="F14" s="41"/>
      <c r="G14" s="46"/>
      <c r="H14" s="47"/>
      <c r="I14" s="42"/>
      <c r="J14" s="43"/>
      <c r="K14" s="43"/>
      <c r="L14" s="44"/>
      <c r="M14" s="53"/>
      <c r="N14" s="56"/>
      <c r="O14" s="56"/>
      <c r="P14" s="56"/>
      <c r="Q14" s="56"/>
      <c r="R14" s="56"/>
      <c r="S14" s="59"/>
      <c r="T14" s="60"/>
    </row>
    <row r="15" spans="1:20" s="9" customFormat="1" ht="13.5" customHeight="1">
      <c r="A15" s="21">
        <v>10</v>
      </c>
      <c r="B15" s="98"/>
      <c r="C15" s="80"/>
      <c r="D15" s="81"/>
      <c r="E15" s="41"/>
      <c r="F15" s="41"/>
      <c r="G15" s="46"/>
      <c r="H15" s="47"/>
      <c r="I15" s="42"/>
      <c r="J15" s="43"/>
      <c r="K15" s="43"/>
      <c r="L15" s="44"/>
      <c r="M15" s="53"/>
      <c r="N15" s="56"/>
      <c r="O15" s="56"/>
      <c r="P15" s="56"/>
      <c r="Q15" s="56"/>
      <c r="R15" s="56"/>
      <c r="S15" s="59"/>
      <c r="T15" s="60"/>
    </row>
    <row r="16" spans="1:20" s="9" customFormat="1" ht="13.5" customHeight="1">
      <c r="A16" s="21">
        <v>11</v>
      </c>
      <c r="B16" s="98"/>
      <c r="C16" s="80"/>
      <c r="D16" s="81"/>
      <c r="E16" s="41"/>
      <c r="F16" s="41"/>
      <c r="G16" s="46"/>
      <c r="H16" s="47"/>
      <c r="I16" s="42"/>
      <c r="J16" s="43"/>
      <c r="K16" s="43"/>
      <c r="L16" s="44"/>
      <c r="M16" s="53"/>
      <c r="N16" s="56"/>
      <c r="O16" s="56"/>
      <c r="P16" s="56"/>
      <c r="Q16" s="56"/>
      <c r="R16" s="56"/>
      <c r="S16" s="59"/>
      <c r="T16" s="60"/>
    </row>
    <row r="17" spans="1:20" s="9" customFormat="1" ht="13.5" customHeight="1">
      <c r="A17" s="21">
        <v>12</v>
      </c>
      <c r="B17" s="98"/>
      <c r="C17" s="80"/>
      <c r="D17" s="81"/>
      <c r="E17" s="41"/>
      <c r="F17" s="41"/>
      <c r="G17" s="46"/>
      <c r="H17" s="47"/>
      <c r="I17" s="42"/>
      <c r="J17" s="43"/>
      <c r="K17" s="43"/>
      <c r="L17" s="44"/>
      <c r="M17" s="53"/>
      <c r="N17" s="56"/>
      <c r="O17" s="56"/>
      <c r="P17" s="56"/>
      <c r="Q17" s="56"/>
      <c r="R17" s="56"/>
      <c r="S17" s="59"/>
      <c r="T17" s="60"/>
    </row>
    <row r="18" spans="1:20" s="9" customFormat="1" ht="13.5" customHeight="1">
      <c r="A18" s="21">
        <v>13</v>
      </c>
      <c r="B18" s="98"/>
      <c r="C18" s="80"/>
      <c r="D18" s="81"/>
      <c r="E18" s="41"/>
      <c r="F18" s="41"/>
      <c r="G18" s="46"/>
      <c r="H18" s="47"/>
      <c r="I18" s="42"/>
      <c r="J18" s="43"/>
      <c r="K18" s="43"/>
      <c r="L18" s="44"/>
      <c r="M18" s="53"/>
      <c r="N18" s="56"/>
      <c r="O18" s="56"/>
      <c r="P18" s="56"/>
      <c r="Q18" s="56"/>
      <c r="R18" s="56"/>
      <c r="S18" s="59"/>
      <c r="T18" s="60"/>
    </row>
    <row r="19" spans="1:20" s="9" customFormat="1" ht="13.5" customHeight="1">
      <c r="A19" s="21">
        <v>14</v>
      </c>
      <c r="B19" s="98"/>
      <c r="C19" s="80"/>
      <c r="D19" s="81"/>
      <c r="E19" s="41"/>
      <c r="F19" s="41"/>
      <c r="G19" s="46"/>
      <c r="H19" s="47"/>
      <c r="I19" s="42"/>
      <c r="J19" s="43"/>
      <c r="K19" s="43"/>
      <c r="L19" s="44"/>
      <c r="M19" s="53"/>
      <c r="N19" s="56"/>
      <c r="O19" s="56"/>
      <c r="P19" s="56"/>
      <c r="Q19" s="56"/>
      <c r="R19" s="56"/>
      <c r="S19" s="59"/>
      <c r="T19" s="60"/>
    </row>
    <row r="20" spans="1:20" s="9" customFormat="1" ht="13.5" customHeight="1">
      <c r="A20" s="21">
        <v>15</v>
      </c>
      <c r="B20" s="98"/>
      <c r="C20" s="80"/>
      <c r="D20" s="81"/>
      <c r="E20" s="41"/>
      <c r="F20" s="41"/>
      <c r="G20" s="46"/>
      <c r="H20" s="47"/>
      <c r="I20" s="42"/>
      <c r="J20" s="43"/>
      <c r="K20" s="43"/>
      <c r="L20" s="44"/>
      <c r="M20" s="53"/>
      <c r="N20" s="56"/>
      <c r="O20" s="56"/>
      <c r="P20" s="56"/>
      <c r="Q20" s="56"/>
      <c r="R20" s="56"/>
      <c r="S20" s="59"/>
      <c r="T20" s="60"/>
    </row>
    <row r="21" spans="1:20" s="9" customFormat="1" ht="13.5" customHeight="1">
      <c r="A21" s="21">
        <v>16</v>
      </c>
      <c r="B21" s="98"/>
      <c r="C21" s="80"/>
      <c r="D21" s="81"/>
      <c r="E21" s="41"/>
      <c r="F21" s="41"/>
      <c r="G21" s="46"/>
      <c r="H21" s="47"/>
      <c r="I21" s="42"/>
      <c r="J21" s="43"/>
      <c r="K21" s="43"/>
      <c r="L21" s="44"/>
      <c r="M21" s="53"/>
      <c r="N21" s="56"/>
      <c r="O21" s="56"/>
      <c r="P21" s="56"/>
      <c r="Q21" s="56"/>
      <c r="R21" s="56"/>
      <c r="S21" s="59"/>
      <c r="T21" s="60"/>
    </row>
    <row r="22" spans="1:20" s="9" customFormat="1" ht="13.5" customHeight="1">
      <c r="A22" s="21">
        <v>17</v>
      </c>
      <c r="B22" s="98"/>
      <c r="C22" s="80"/>
      <c r="D22" s="81"/>
      <c r="E22" s="41"/>
      <c r="F22" s="41"/>
      <c r="G22" s="46"/>
      <c r="H22" s="47"/>
      <c r="I22" s="42"/>
      <c r="J22" s="43"/>
      <c r="K22" s="43"/>
      <c r="L22" s="44"/>
      <c r="M22" s="53"/>
      <c r="N22" s="56"/>
      <c r="O22" s="56"/>
      <c r="P22" s="56"/>
      <c r="Q22" s="56"/>
      <c r="R22" s="56"/>
      <c r="S22" s="59"/>
      <c r="T22" s="60"/>
    </row>
    <row r="23" spans="1:20" s="9" customFormat="1" ht="13.5" customHeight="1">
      <c r="A23" s="21">
        <v>18</v>
      </c>
      <c r="B23" s="98"/>
      <c r="C23" s="80"/>
      <c r="D23" s="81"/>
      <c r="E23" s="41"/>
      <c r="F23" s="41"/>
      <c r="G23" s="46"/>
      <c r="H23" s="47"/>
      <c r="I23" s="42"/>
      <c r="J23" s="43"/>
      <c r="K23" s="43"/>
      <c r="L23" s="44"/>
      <c r="M23" s="53"/>
      <c r="N23" s="56"/>
      <c r="O23" s="56"/>
      <c r="P23" s="56"/>
      <c r="Q23" s="56"/>
      <c r="R23" s="56"/>
      <c r="S23" s="59"/>
      <c r="T23" s="60"/>
    </row>
    <row r="24" spans="1:20" s="9" customFormat="1" ht="13.5" customHeight="1">
      <c r="A24" s="21"/>
      <c r="B24" s="98"/>
      <c r="C24" s="80"/>
      <c r="D24" s="81"/>
      <c r="E24" s="41"/>
      <c r="F24" s="41"/>
      <c r="G24" s="46"/>
      <c r="H24" s="47"/>
      <c r="I24" s="42"/>
      <c r="J24" s="43"/>
      <c r="K24" s="43"/>
      <c r="L24" s="44"/>
      <c r="M24" s="53"/>
      <c r="N24" s="56"/>
      <c r="O24" s="56"/>
      <c r="P24" s="56"/>
      <c r="Q24" s="56"/>
      <c r="R24" s="56"/>
      <c r="S24" s="59"/>
      <c r="T24" s="60"/>
    </row>
    <row r="25" spans="1:20" s="9" customFormat="1" ht="13.5" customHeight="1" thickBot="1">
      <c r="A25" s="21"/>
      <c r="B25" s="100" t="s">
        <v>69</v>
      </c>
      <c r="C25" s="82"/>
      <c r="D25" s="83"/>
      <c r="E25" s="84"/>
      <c r="F25" s="84"/>
      <c r="G25" s="85"/>
      <c r="H25" s="86"/>
      <c r="I25" s="87"/>
      <c r="J25" s="88"/>
      <c r="K25" s="88"/>
      <c r="L25" s="89"/>
      <c r="M25" s="90"/>
      <c r="N25" s="91"/>
      <c r="O25" s="91"/>
      <c r="P25" s="91"/>
      <c r="Q25" s="91"/>
      <c r="R25" s="91"/>
      <c r="S25" s="92"/>
      <c r="T25" s="93"/>
    </row>
    <row r="26" spans="1:20" s="9" customFormat="1" ht="13.5" customHeight="1">
      <c r="A26" s="333"/>
      <c r="B26" s="335" t="s">
        <v>56</v>
      </c>
      <c r="C26" s="337" t="s">
        <v>1</v>
      </c>
      <c r="D26" s="61"/>
      <c r="E26" s="61"/>
      <c r="F26" s="61"/>
      <c r="G26" s="61"/>
      <c r="H26" s="339" t="s">
        <v>52</v>
      </c>
      <c r="I26" s="340"/>
      <c r="J26" s="340"/>
      <c r="K26" s="340"/>
      <c r="L26" s="340"/>
      <c r="M26" s="341"/>
      <c r="N26" s="329" t="s">
        <v>48</v>
      </c>
      <c r="O26" s="329" t="s">
        <v>49</v>
      </c>
      <c r="P26" s="329" t="s">
        <v>54</v>
      </c>
      <c r="Q26" s="329" t="s">
        <v>55</v>
      </c>
      <c r="R26" s="329" t="s">
        <v>50</v>
      </c>
      <c r="S26" s="329" t="s">
        <v>51</v>
      </c>
      <c r="T26" s="331" t="s">
        <v>53</v>
      </c>
    </row>
    <row r="27" spans="1:20" s="9" customFormat="1" ht="13.5" customHeight="1" thickBot="1">
      <c r="A27" s="334"/>
      <c r="B27" s="336"/>
      <c r="C27" s="338"/>
      <c r="D27" s="64"/>
      <c r="E27" s="65"/>
      <c r="F27" s="65"/>
      <c r="G27" s="66"/>
      <c r="H27" s="67" t="s">
        <v>43</v>
      </c>
      <c r="I27" s="68" t="s">
        <v>42</v>
      </c>
      <c r="J27" s="69" t="s">
        <v>44</v>
      </c>
      <c r="K27" s="69" t="s">
        <v>45</v>
      </c>
      <c r="L27" s="62" t="s">
        <v>46</v>
      </c>
      <c r="M27" s="63" t="s">
        <v>42</v>
      </c>
      <c r="N27" s="330"/>
      <c r="O27" s="330"/>
      <c r="P27" s="330"/>
      <c r="Q27" s="330"/>
      <c r="R27" s="330"/>
      <c r="S27" s="330"/>
      <c r="T27" s="332"/>
    </row>
    <row r="28" spans="1:20" s="9" customFormat="1" ht="13.5" customHeight="1" thickBot="1">
      <c r="A28" s="22">
        <v>1</v>
      </c>
      <c r="B28" s="180" t="s">
        <v>76</v>
      </c>
      <c r="C28" s="103">
        <v>2001</v>
      </c>
      <c r="D28" s="102"/>
      <c r="E28" s="103">
        <v>2001</v>
      </c>
      <c r="F28" s="41"/>
      <c r="G28" s="46"/>
      <c r="H28" s="168" t="s">
        <v>29</v>
      </c>
      <c r="I28" s="42">
        <v>11</v>
      </c>
      <c r="J28" s="49">
        <f>IF(TYPE(FIND("G",H28))=16,VLOOKUP(H28:H28,KT!A:C,3,FALSE),VLOOKUP(H28:H28,KT!#REF!,3,FALSE))</f>
        <v>9</v>
      </c>
      <c r="K28" s="49">
        <f>IF(TYPE(FIND("G",I28))=16,VLOOKUP(I28:I28,KT!A:C,3,FALSE),VLOOKUP(I28:I28,KT!#REF!,3,FALSE))</f>
        <v>15</v>
      </c>
      <c r="L28" s="44">
        <f>J28*K28</f>
        <v>135</v>
      </c>
      <c r="M28" s="53">
        <v>3</v>
      </c>
      <c r="N28" s="56">
        <v>1</v>
      </c>
      <c r="O28" s="56">
        <v>1</v>
      </c>
      <c r="P28" s="56"/>
      <c r="Q28" s="56"/>
      <c r="R28" s="56"/>
      <c r="S28" s="59"/>
      <c r="T28" s="60">
        <f>M28+N28+O28+P28+Q28+R28+S28</f>
        <v>5</v>
      </c>
    </row>
    <row r="29" spans="1:20" s="9" customFormat="1" ht="13.5" customHeight="1" thickBot="1">
      <c r="A29" s="21">
        <v>2</v>
      </c>
      <c r="B29" s="182" t="s">
        <v>78</v>
      </c>
      <c r="C29" s="104">
        <v>2002</v>
      </c>
      <c r="D29" s="106"/>
      <c r="E29" s="104">
        <v>2002</v>
      </c>
      <c r="F29" s="41"/>
      <c r="G29" s="46"/>
      <c r="H29" s="168" t="s">
        <v>32</v>
      </c>
      <c r="I29" s="42">
        <v>4</v>
      </c>
      <c r="J29" s="43">
        <f>IF(TYPE(FIND("G",H29))=16,VLOOKUP(H29:H29,KT!A:C,3,FALSE),VLOOKUP(H29:H29,KT!#REF!,3,FALSE))</f>
        <v>8</v>
      </c>
      <c r="K29" s="43">
        <f>IF(TYPE(FIND("G",I29))=16,VLOOKUP(I29:I29,KT!A:C,3,FALSE),VLOOKUP(I29:I29,KT!#REF!,3,FALSE))</f>
        <v>29</v>
      </c>
      <c r="L29" s="44">
        <f>J29*K29</f>
        <v>232</v>
      </c>
      <c r="M29" s="53">
        <v>1</v>
      </c>
      <c r="N29" s="56">
        <v>3</v>
      </c>
      <c r="O29" s="56">
        <v>3</v>
      </c>
      <c r="P29" s="56"/>
      <c r="Q29" s="56"/>
      <c r="R29" s="56"/>
      <c r="S29" s="59"/>
      <c r="T29" s="60">
        <f>M29+N29+O29+P29+Q29+R29+S29</f>
        <v>7</v>
      </c>
    </row>
    <row r="30" spans="1:20" s="9" customFormat="1" ht="13.5" customHeight="1" thickBot="1">
      <c r="A30" s="21">
        <v>3</v>
      </c>
      <c r="B30" s="195" t="s">
        <v>77</v>
      </c>
      <c r="C30" s="104">
        <v>2002</v>
      </c>
      <c r="D30" s="72"/>
      <c r="E30" s="104">
        <v>2002</v>
      </c>
      <c r="F30" s="41"/>
      <c r="G30" s="46"/>
      <c r="H30" s="176" t="s">
        <v>66</v>
      </c>
      <c r="I30" s="79" t="s">
        <v>66</v>
      </c>
      <c r="J30" s="43">
        <f>IF(TYPE(FIND("G",H30))=16,VLOOKUP(H30:H30,KT!A:C,3,FALSE),VLOOKUP(H30:H30,KT!#REF!,3,FALSE))</f>
        <v>0</v>
      </c>
      <c r="K30" s="43">
        <f>IF(TYPE(FIND("G",I30))=16,VLOOKUP(I30:I30,KT!A:C,3,FALSE),VLOOKUP(I30:I30,KT!#REF!,3,FALSE))</f>
        <v>0</v>
      </c>
      <c r="L30" s="44">
        <f>J30*K30</f>
        <v>0</v>
      </c>
      <c r="M30" s="53">
        <v>5</v>
      </c>
      <c r="N30" s="56">
        <v>2</v>
      </c>
      <c r="O30" s="56">
        <v>3</v>
      </c>
      <c r="P30" s="56"/>
      <c r="Q30" s="56"/>
      <c r="R30" s="56"/>
      <c r="S30" s="59"/>
      <c r="T30" s="60">
        <f>M30+N30+O30+P30+Q30+R30+S30</f>
        <v>10</v>
      </c>
    </row>
    <row r="31" spans="1:20" s="9" customFormat="1" ht="13.5" customHeight="1" thickBot="1">
      <c r="A31" s="21">
        <v>4</v>
      </c>
      <c r="B31" s="107" t="s">
        <v>80</v>
      </c>
      <c r="C31" s="104">
        <v>2002</v>
      </c>
      <c r="D31" s="108"/>
      <c r="E31" s="104">
        <v>2002</v>
      </c>
      <c r="F31" s="41"/>
      <c r="G31" s="46"/>
      <c r="H31" s="168" t="s">
        <v>32</v>
      </c>
      <c r="I31" s="42">
        <v>9</v>
      </c>
      <c r="J31" s="43">
        <f>IF(TYPE(FIND("G",H31))=16,VLOOKUP(H31:H31,KT!A:C,3,FALSE),VLOOKUP(H31:H31,KT!#REF!,3,FALSE))</f>
        <v>8</v>
      </c>
      <c r="K31" s="43">
        <f>IF(TYPE(FIND("G",I31))=16,VLOOKUP(I31:I31,KT!A:C,3,FALSE),VLOOKUP(I31:I31,KT!#REF!,3,FALSE))</f>
        <v>18</v>
      </c>
      <c r="L31" s="44">
        <f>J31*K31</f>
        <v>144</v>
      </c>
      <c r="M31" s="53">
        <v>2</v>
      </c>
      <c r="N31" s="56">
        <v>5</v>
      </c>
      <c r="O31" s="56">
        <v>3</v>
      </c>
      <c r="P31" s="56"/>
      <c r="Q31" s="56"/>
      <c r="R31" s="56"/>
      <c r="S31" s="59"/>
      <c r="T31" s="60">
        <f>M31+N31+O31+P31+Q31+R31+S31</f>
        <v>10</v>
      </c>
    </row>
    <row r="32" spans="1:20" s="9" customFormat="1" ht="13.5" customHeight="1" thickBot="1">
      <c r="A32" s="21">
        <v>5</v>
      </c>
      <c r="B32" s="195" t="s">
        <v>79</v>
      </c>
      <c r="C32" s="104">
        <v>2002</v>
      </c>
      <c r="D32" s="72"/>
      <c r="E32" s="104">
        <v>2002</v>
      </c>
      <c r="F32" s="41"/>
      <c r="G32" s="46"/>
      <c r="H32" s="176" t="s">
        <v>66</v>
      </c>
      <c r="I32" s="79" t="s">
        <v>66</v>
      </c>
      <c r="J32" s="43">
        <f>IF(TYPE(FIND("G",H32))=16,VLOOKUP(H32:H32,KT!A:C,3,FALSE),VLOOKUP(H32:H32,KT!#REF!,3,FALSE))</f>
        <v>0</v>
      </c>
      <c r="K32" s="43">
        <f>IF(TYPE(FIND("G",I32))=16,VLOOKUP(I32:I32,KT!A:C,3,FALSE),VLOOKUP(I32:I32,KT!#REF!,3,FALSE))</f>
        <v>0</v>
      </c>
      <c r="L32" s="44">
        <f>J32*K32</f>
        <v>0</v>
      </c>
      <c r="M32" s="53">
        <v>5</v>
      </c>
      <c r="N32" s="56">
        <v>4</v>
      </c>
      <c r="O32" s="56">
        <v>3</v>
      </c>
      <c r="P32" s="56"/>
      <c r="Q32" s="56"/>
      <c r="R32" s="56"/>
      <c r="S32" s="59"/>
      <c r="T32" s="60">
        <f>M32+N32+O32+P32+Q32+R32+S32</f>
        <v>12</v>
      </c>
    </row>
    <row r="33" spans="1:20" s="9" customFormat="1" ht="13.5" customHeight="1" thickBot="1">
      <c r="A33" s="21">
        <v>5</v>
      </c>
      <c r="B33" s="105" t="s">
        <v>81</v>
      </c>
      <c r="C33" s="104">
        <v>2002</v>
      </c>
      <c r="D33" s="106"/>
      <c r="E33" s="104">
        <v>2002</v>
      </c>
      <c r="F33" s="41"/>
      <c r="G33" s="46"/>
      <c r="H33" s="168" t="s">
        <v>39</v>
      </c>
      <c r="I33" s="42">
        <v>4</v>
      </c>
      <c r="J33" s="43">
        <f>IF(TYPE(FIND("G",H33))=16,VLOOKUP(H33:H33,KT!A:C,3,FALSE),VLOOKUP(H33:H33,KT!#REF!,3,FALSE))</f>
        <v>2.5</v>
      </c>
      <c r="K33" s="43">
        <f>IF(TYPE(FIND("G",I33))=16,VLOOKUP(I33:I33,KT!A:C,3,FALSE),VLOOKUP(I33:I33,KT!#REF!,3,FALSE))</f>
        <v>29</v>
      </c>
      <c r="L33" s="44">
        <f>J33*K33</f>
        <v>72.5</v>
      </c>
      <c r="M33" s="53">
        <v>4</v>
      </c>
      <c r="N33" s="56">
        <v>6</v>
      </c>
      <c r="O33" s="56">
        <v>2</v>
      </c>
      <c r="P33" s="56"/>
      <c r="Q33" s="56"/>
      <c r="R33" s="56"/>
      <c r="S33" s="59"/>
      <c r="T33" s="60">
        <f>M33+N33+O33+P33+Q33+R33+S33</f>
        <v>12</v>
      </c>
    </row>
    <row r="34" spans="1:20" s="9" customFormat="1" ht="13.5" customHeight="1">
      <c r="A34" s="21">
        <v>7</v>
      </c>
      <c r="B34" s="98"/>
      <c r="C34" s="80"/>
      <c r="D34" s="81"/>
      <c r="E34" s="41"/>
      <c r="F34" s="41"/>
      <c r="G34" s="46"/>
      <c r="H34" s="47"/>
      <c r="I34" s="42"/>
      <c r="J34" s="43"/>
      <c r="K34" s="43"/>
      <c r="L34" s="44"/>
      <c r="M34" s="53"/>
      <c r="N34" s="56"/>
      <c r="O34" s="56"/>
      <c r="P34" s="56"/>
      <c r="Q34" s="56"/>
      <c r="R34" s="56"/>
      <c r="S34" s="59"/>
      <c r="T34" s="60"/>
    </row>
    <row r="35" spans="1:20" s="9" customFormat="1" ht="13.5" customHeight="1">
      <c r="A35" s="21">
        <v>8</v>
      </c>
      <c r="B35" s="98"/>
      <c r="C35" s="80"/>
      <c r="D35" s="81"/>
      <c r="E35" s="41"/>
      <c r="F35" s="41"/>
      <c r="G35" s="46"/>
      <c r="H35" s="47"/>
      <c r="I35" s="42"/>
      <c r="J35" s="43"/>
      <c r="K35" s="43"/>
      <c r="L35" s="44"/>
      <c r="M35" s="53"/>
      <c r="N35" s="56"/>
      <c r="O35" s="56"/>
      <c r="P35" s="56"/>
      <c r="Q35" s="56"/>
      <c r="R35" s="56"/>
      <c r="S35" s="59"/>
      <c r="T35" s="60"/>
    </row>
    <row r="36" spans="1:20" s="9" customFormat="1" ht="13.5" customHeight="1">
      <c r="A36" s="21">
        <v>9</v>
      </c>
      <c r="B36" s="98"/>
      <c r="C36" s="80"/>
      <c r="D36" s="81"/>
      <c r="E36" s="41"/>
      <c r="F36" s="41"/>
      <c r="G36" s="46"/>
      <c r="H36" s="47"/>
      <c r="I36" s="42"/>
      <c r="J36" s="43"/>
      <c r="K36" s="43"/>
      <c r="L36" s="44"/>
      <c r="M36" s="53"/>
      <c r="N36" s="56"/>
      <c r="O36" s="56"/>
      <c r="P36" s="56"/>
      <c r="Q36" s="56"/>
      <c r="R36" s="56"/>
      <c r="S36" s="59"/>
      <c r="T36" s="60"/>
    </row>
    <row r="37" spans="1:20" s="9" customFormat="1" ht="13.5" customHeight="1">
      <c r="A37" s="21">
        <v>10</v>
      </c>
      <c r="B37" s="98"/>
      <c r="C37" s="80"/>
      <c r="D37" s="81"/>
      <c r="E37" s="41"/>
      <c r="F37" s="41"/>
      <c r="G37" s="46"/>
      <c r="H37" s="47"/>
      <c r="I37" s="42"/>
      <c r="J37" s="43"/>
      <c r="K37" s="43"/>
      <c r="L37" s="44"/>
      <c r="M37" s="53"/>
      <c r="N37" s="56"/>
      <c r="O37" s="56"/>
      <c r="P37" s="56"/>
      <c r="Q37" s="56"/>
      <c r="R37" s="56"/>
      <c r="S37" s="59"/>
      <c r="T37" s="60"/>
    </row>
    <row r="38" spans="1:20" s="9" customFormat="1" ht="13.5" customHeight="1">
      <c r="A38" s="21">
        <v>11</v>
      </c>
      <c r="B38" s="98"/>
      <c r="C38" s="80"/>
      <c r="D38" s="81"/>
      <c r="E38" s="41"/>
      <c r="F38" s="41"/>
      <c r="G38" s="46"/>
      <c r="H38" s="47"/>
      <c r="I38" s="42"/>
      <c r="J38" s="43"/>
      <c r="K38" s="43"/>
      <c r="L38" s="44"/>
      <c r="M38" s="53"/>
      <c r="N38" s="56"/>
      <c r="O38" s="56"/>
      <c r="P38" s="56"/>
      <c r="Q38" s="56"/>
      <c r="R38" s="56"/>
      <c r="S38" s="59"/>
      <c r="T38" s="60"/>
    </row>
    <row r="39" spans="1:20" s="9" customFormat="1" ht="13.5" customHeight="1">
      <c r="A39" s="21">
        <v>12</v>
      </c>
      <c r="B39" s="98"/>
      <c r="C39" s="80"/>
      <c r="D39" s="81"/>
      <c r="E39" s="41"/>
      <c r="F39" s="41"/>
      <c r="G39" s="46"/>
      <c r="H39" s="47"/>
      <c r="I39" s="42"/>
      <c r="J39" s="43"/>
      <c r="K39" s="43"/>
      <c r="L39" s="44"/>
      <c r="M39" s="53"/>
      <c r="N39" s="56"/>
      <c r="O39" s="56"/>
      <c r="P39" s="56"/>
      <c r="Q39" s="56"/>
      <c r="R39" s="56"/>
      <c r="S39" s="59"/>
      <c r="T39" s="60"/>
    </row>
    <row r="40" spans="1:20" s="9" customFormat="1" ht="13.5" customHeight="1">
      <c r="A40" s="21">
        <v>13</v>
      </c>
      <c r="B40" s="98"/>
      <c r="C40" s="80"/>
      <c r="D40" s="81"/>
      <c r="E40" s="41"/>
      <c r="F40" s="41"/>
      <c r="G40" s="46"/>
      <c r="H40" s="47"/>
      <c r="I40" s="42"/>
      <c r="J40" s="43"/>
      <c r="K40" s="43"/>
      <c r="L40" s="44"/>
      <c r="M40" s="53"/>
      <c r="N40" s="56"/>
      <c r="O40" s="56"/>
      <c r="P40" s="56"/>
      <c r="Q40" s="56"/>
      <c r="R40" s="56"/>
      <c r="S40" s="59"/>
      <c r="T40" s="60"/>
    </row>
    <row r="41" spans="1:20" s="9" customFormat="1" ht="13.5" customHeight="1">
      <c r="A41" s="21">
        <v>14</v>
      </c>
      <c r="B41" s="98"/>
      <c r="C41" s="80"/>
      <c r="D41" s="81"/>
      <c r="E41" s="41"/>
      <c r="F41" s="41"/>
      <c r="G41" s="46"/>
      <c r="H41" s="47"/>
      <c r="I41" s="42"/>
      <c r="J41" s="43"/>
      <c r="K41" s="43"/>
      <c r="L41" s="44"/>
      <c r="M41" s="53"/>
      <c r="N41" s="56"/>
      <c r="O41" s="56"/>
      <c r="P41" s="56"/>
      <c r="Q41" s="56"/>
      <c r="R41" s="56"/>
      <c r="S41" s="59"/>
      <c r="T41" s="60"/>
    </row>
    <row r="42" spans="1:20" s="9" customFormat="1" ht="13.5" customHeight="1">
      <c r="A42" s="21">
        <v>15</v>
      </c>
      <c r="B42" s="98"/>
      <c r="C42" s="80"/>
      <c r="D42" s="81"/>
      <c r="E42" s="41"/>
      <c r="F42" s="41"/>
      <c r="G42" s="46"/>
      <c r="H42" s="47"/>
      <c r="I42" s="42"/>
      <c r="J42" s="43"/>
      <c r="K42" s="43"/>
      <c r="L42" s="44"/>
      <c r="M42" s="53"/>
      <c r="N42" s="56"/>
      <c r="O42" s="56"/>
      <c r="P42" s="56"/>
      <c r="Q42" s="56"/>
      <c r="R42" s="56"/>
      <c r="S42" s="59"/>
      <c r="T42" s="60"/>
    </row>
    <row r="43" spans="1:20" s="9" customFormat="1" ht="13.5" customHeight="1">
      <c r="A43" s="21">
        <v>16</v>
      </c>
      <c r="B43" s="98"/>
      <c r="C43" s="80"/>
      <c r="D43" s="81"/>
      <c r="E43" s="41"/>
      <c r="F43" s="41"/>
      <c r="G43" s="46"/>
      <c r="H43" s="47"/>
      <c r="I43" s="42"/>
      <c r="J43" s="43"/>
      <c r="K43" s="43"/>
      <c r="L43" s="44"/>
      <c r="M43" s="53"/>
      <c r="N43" s="56"/>
      <c r="O43" s="56"/>
      <c r="P43" s="56"/>
      <c r="Q43" s="56"/>
      <c r="R43" s="56"/>
      <c r="S43" s="59"/>
      <c r="T43" s="60"/>
    </row>
    <row r="44" spans="1:20" s="9" customFormat="1" ht="13.5" customHeight="1">
      <c r="A44" s="21">
        <v>17</v>
      </c>
      <c r="B44" s="98"/>
      <c r="C44" s="80"/>
      <c r="D44" s="81"/>
      <c r="E44" s="41"/>
      <c r="F44" s="41"/>
      <c r="G44" s="46"/>
      <c r="H44" s="47"/>
      <c r="I44" s="42"/>
      <c r="J44" s="43"/>
      <c r="K44" s="43"/>
      <c r="L44" s="44"/>
      <c r="M44" s="53"/>
      <c r="N44" s="56"/>
      <c r="O44" s="56"/>
      <c r="P44" s="56"/>
      <c r="Q44" s="56"/>
      <c r="R44" s="56"/>
      <c r="S44" s="59"/>
      <c r="T44" s="60"/>
    </row>
    <row r="45" spans="1:20" s="9" customFormat="1" ht="13.5" customHeight="1" thickBot="1">
      <c r="A45" s="21">
        <v>18</v>
      </c>
      <c r="B45" s="101"/>
      <c r="C45" s="80"/>
      <c r="D45" s="81"/>
      <c r="E45" s="41"/>
      <c r="F45" s="41"/>
      <c r="G45" s="46"/>
      <c r="H45" s="47"/>
      <c r="I45" s="42"/>
      <c r="J45" s="43"/>
      <c r="K45" s="43"/>
      <c r="L45" s="44"/>
      <c r="M45" s="53"/>
      <c r="N45" s="56"/>
      <c r="O45" s="56"/>
      <c r="P45" s="56"/>
      <c r="Q45" s="56"/>
      <c r="R45" s="56"/>
      <c r="S45" s="59"/>
      <c r="T45" s="60"/>
    </row>
    <row r="46" spans="1:11" ht="12.75">
      <c r="A46" s="11"/>
      <c r="B46" s="16"/>
      <c r="J46" s="15"/>
      <c r="K46" s="14"/>
    </row>
    <row r="48" spans="1:11" s="9" customFormat="1" ht="13.5" customHeight="1">
      <c r="A48" s="11"/>
      <c r="B48" s="17"/>
      <c r="C48" s="17"/>
      <c r="D48" s="17"/>
      <c r="E48" s="13"/>
      <c r="F48" s="13"/>
      <c r="G48" s="13"/>
      <c r="H48" s="7"/>
      <c r="I48" s="7"/>
      <c r="J48" s="8"/>
      <c r="K48" s="8"/>
    </row>
    <row r="49" spans="1:11" s="9" customFormat="1" ht="13.5" customHeight="1">
      <c r="A49" s="11"/>
      <c r="B49" s="17"/>
      <c r="C49" s="17"/>
      <c r="D49" s="17"/>
      <c r="E49" s="13"/>
      <c r="F49" s="13"/>
      <c r="G49" s="13"/>
      <c r="H49" s="7"/>
      <c r="I49" s="7"/>
      <c r="J49" s="8"/>
      <c r="K49" s="8"/>
    </row>
    <row r="50" spans="1:11" s="9" customFormat="1" ht="13.5" customHeight="1">
      <c r="A50" s="11"/>
      <c r="B50" s="12"/>
      <c r="C50" s="12"/>
      <c r="D50" s="12"/>
      <c r="E50" s="13"/>
      <c r="F50" s="13"/>
      <c r="G50" s="13"/>
      <c r="H50" s="7"/>
      <c r="I50" s="7"/>
      <c r="J50" s="8"/>
      <c r="K50" s="8"/>
    </row>
  </sheetData>
  <sheetProtection selectLockedCells="1" selectUnlockedCells="1"/>
  <mergeCells count="22">
    <mergeCell ref="O4:O5"/>
    <mergeCell ref="A4:A5"/>
    <mergeCell ref="B4:B5"/>
    <mergeCell ref="C4:C5"/>
    <mergeCell ref="H4:M4"/>
    <mergeCell ref="N4:N5"/>
    <mergeCell ref="P4:P5"/>
    <mergeCell ref="Q4:Q5"/>
    <mergeCell ref="R4:R5"/>
    <mergeCell ref="S4:S5"/>
    <mergeCell ref="T4:T5"/>
    <mergeCell ref="A26:A27"/>
    <mergeCell ref="B26:B27"/>
    <mergeCell ref="C26:C27"/>
    <mergeCell ref="H26:M26"/>
    <mergeCell ref="N26:N27"/>
    <mergeCell ref="O26:O27"/>
    <mergeCell ref="P26:P27"/>
    <mergeCell ref="Q26:Q27"/>
    <mergeCell ref="R26:R27"/>
    <mergeCell ref="S26:S27"/>
    <mergeCell ref="T26:T27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U55"/>
  <sheetViews>
    <sheetView zoomScalePageLayoutView="0" workbookViewId="0" topLeftCell="A1">
      <selection activeCell="I13" sqref="I13"/>
    </sheetView>
  </sheetViews>
  <sheetFormatPr defaultColWidth="12.00390625" defaultRowHeight="12.75"/>
  <cols>
    <col min="1" max="1" width="2.7109375" style="6" customWidth="1"/>
    <col min="2" max="2" width="22.140625" style="5" customWidth="1"/>
    <col min="3" max="3" width="6.421875" style="5" customWidth="1"/>
    <col min="4" max="7" width="0" style="5" hidden="1" customWidth="1"/>
    <col min="8" max="8" width="13.140625" style="7" customWidth="1"/>
    <col min="9" max="9" width="13.7109375" style="7" customWidth="1"/>
    <col min="10" max="10" width="5.421875" style="8" customWidth="1"/>
    <col min="11" max="11" width="5.140625" style="8" customWidth="1"/>
    <col min="12" max="19" width="12.00390625" style="5" customWidth="1"/>
    <col min="20" max="20" width="13.8515625" style="5" customWidth="1"/>
    <col min="21" max="16384" width="12.00390625" style="5" customWidth="1"/>
  </cols>
  <sheetData>
    <row r="1" spans="2:21" ht="12.75">
      <c r="B1" s="272"/>
      <c r="C1" s="272"/>
      <c r="D1" s="272"/>
      <c r="E1" s="272"/>
      <c r="F1" s="272"/>
      <c r="G1" s="272"/>
      <c r="H1" s="273"/>
      <c r="I1" s="273"/>
      <c r="J1" s="274"/>
      <c r="K1" s="274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2:21" ht="12.75">
      <c r="B2" s="271" t="s">
        <v>67</v>
      </c>
      <c r="C2" s="272"/>
      <c r="D2" s="272"/>
      <c r="E2" s="272"/>
      <c r="F2" s="272"/>
      <c r="G2" s="272"/>
      <c r="H2" s="273"/>
      <c r="I2" s="273"/>
      <c r="J2" s="274"/>
      <c r="K2" s="274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1" ht="13.5" thickBot="1">
      <c r="B3" s="271" t="s">
        <v>68</v>
      </c>
      <c r="C3" s="272"/>
      <c r="D3" s="272"/>
      <c r="E3" s="272"/>
      <c r="F3" s="272"/>
      <c r="G3" s="272"/>
      <c r="H3" s="273"/>
      <c r="I3" s="273"/>
      <c r="J3" s="274"/>
      <c r="K3" s="274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7.25" customHeight="1">
      <c r="A4" s="342"/>
      <c r="B4" s="354" t="s">
        <v>56</v>
      </c>
      <c r="C4" s="352" t="s">
        <v>1</v>
      </c>
      <c r="D4" s="275"/>
      <c r="E4" s="275"/>
      <c r="F4" s="275"/>
      <c r="G4" s="275"/>
      <c r="H4" s="356" t="s">
        <v>52</v>
      </c>
      <c r="I4" s="357"/>
      <c r="J4" s="357"/>
      <c r="K4" s="357"/>
      <c r="L4" s="357"/>
      <c r="M4" s="358"/>
      <c r="N4" s="352" t="s">
        <v>48</v>
      </c>
      <c r="O4" s="352" t="s">
        <v>49</v>
      </c>
      <c r="P4" s="352" t="s">
        <v>54</v>
      </c>
      <c r="Q4" s="352" t="s">
        <v>55</v>
      </c>
      <c r="R4" s="352" t="s">
        <v>50</v>
      </c>
      <c r="S4" s="352" t="s">
        <v>51</v>
      </c>
      <c r="T4" s="352" t="s">
        <v>53</v>
      </c>
      <c r="U4" s="272"/>
    </row>
    <row r="5" spans="1:21" s="9" customFormat="1" ht="32.25" customHeight="1" thickBot="1">
      <c r="A5" s="343"/>
      <c r="B5" s="355"/>
      <c r="C5" s="353"/>
      <c r="D5" s="276"/>
      <c r="E5" s="277"/>
      <c r="F5" s="277"/>
      <c r="G5" s="278"/>
      <c r="H5" s="279" t="s">
        <v>43</v>
      </c>
      <c r="I5" s="280" t="s">
        <v>42</v>
      </c>
      <c r="J5" s="281" t="s">
        <v>44</v>
      </c>
      <c r="K5" s="281" t="s">
        <v>45</v>
      </c>
      <c r="L5" s="280" t="s">
        <v>46</v>
      </c>
      <c r="M5" s="282" t="s">
        <v>42</v>
      </c>
      <c r="N5" s="353"/>
      <c r="O5" s="353"/>
      <c r="P5" s="353"/>
      <c r="Q5" s="353"/>
      <c r="R5" s="353"/>
      <c r="S5" s="353"/>
      <c r="T5" s="353"/>
      <c r="U5" s="309"/>
    </row>
    <row r="6" spans="1:21" s="10" customFormat="1" ht="17.25" customHeight="1">
      <c r="A6" s="22">
        <v>1</v>
      </c>
      <c r="B6" s="262" t="s">
        <v>61</v>
      </c>
      <c r="C6" s="263"/>
      <c r="D6" s="264"/>
      <c r="E6" s="283" t="s">
        <v>4</v>
      </c>
      <c r="F6" s="283" t="s">
        <v>5</v>
      </c>
      <c r="G6" s="284" t="s">
        <v>6</v>
      </c>
      <c r="H6" s="285" t="s">
        <v>32</v>
      </c>
      <c r="I6" s="286">
        <v>7</v>
      </c>
      <c r="J6" s="287">
        <f>IF(TYPE(FIND("G",H6))=16,VLOOKUP(H6:H6,KT!A:C,3,FALSE),VLOOKUP(H6:H6,KT!#REF!,3,FALSE))</f>
        <v>8</v>
      </c>
      <c r="K6" s="287">
        <f>IF(TYPE(FIND("G",I6))=16,VLOOKUP(I6:I6,KT!A:C,3,FALSE),VLOOKUP(I6:I6,KT!#REF!,3,FALSE))</f>
        <v>22</v>
      </c>
      <c r="L6" s="288">
        <f aca="true" t="shared" si="0" ref="L6:L13">J6*K6</f>
        <v>176</v>
      </c>
      <c r="M6" s="289">
        <v>1</v>
      </c>
      <c r="N6" s="290">
        <v>5</v>
      </c>
      <c r="O6" s="290"/>
      <c r="P6" s="290"/>
      <c r="Q6" s="290"/>
      <c r="R6" s="290"/>
      <c r="S6" s="291"/>
      <c r="T6" s="290">
        <f aca="true" t="shared" si="1" ref="T6:T13">M6+N6+O6+P6+Q6+R6+S6</f>
        <v>6</v>
      </c>
      <c r="U6" s="310"/>
    </row>
    <row r="7" spans="1:21" s="10" customFormat="1" ht="16.5" customHeight="1">
      <c r="A7" s="21">
        <v>2</v>
      </c>
      <c r="B7" s="268" t="s">
        <v>60</v>
      </c>
      <c r="C7" s="269"/>
      <c r="D7" s="265"/>
      <c r="E7" s="283" t="s">
        <v>7</v>
      </c>
      <c r="F7" s="283"/>
      <c r="G7" s="284"/>
      <c r="H7" s="292" t="s">
        <v>32</v>
      </c>
      <c r="I7" s="293">
        <v>9</v>
      </c>
      <c r="J7" s="294">
        <f>IF(TYPE(FIND("G",H7))=16,VLOOKUP(H7:H7,KT!A:C,3,FALSE),VLOOKUP(H7:H7,KT!#REF!,3,FALSE))</f>
        <v>8</v>
      </c>
      <c r="K7" s="294">
        <f>IF(TYPE(FIND("G",I7))=16,VLOOKUP(I7:I7,KT!A:C,3,FALSE),VLOOKUP(I7:I7,KT!#REF!,3,FALSE))</f>
        <v>18</v>
      </c>
      <c r="L7" s="295">
        <f t="shared" si="0"/>
        <v>144</v>
      </c>
      <c r="M7" s="296">
        <v>2</v>
      </c>
      <c r="N7" s="297">
        <v>4</v>
      </c>
      <c r="O7" s="297"/>
      <c r="P7" s="297"/>
      <c r="Q7" s="297"/>
      <c r="R7" s="297"/>
      <c r="S7" s="298"/>
      <c r="T7" s="290">
        <f t="shared" si="1"/>
        <v>6</v>
      </c>
      <c r="U7" s="310"/>
    </row>
    <row r="8" spans="1:21" s="9" customFormat="1" ht="15.75" customHeight="1">
      <c r="A8" s="21">
        <v>3</v>
      </c>
      <c r="B8" s="266" t="s">
        <v>58</v>
      </c>
      <c r="C8" s="267"/>
      <c r="D8" s="265"/>
      <c r="E8" s="283" t="s">
        <v>9</v>
      </c>
      <c r="F8" s="283"/>
      <c r="G8" s="284"/>
      <c r="H8" s="299" t="s">
        <v>65</v>
      </c>
      <c r="I8" s="293">
        <v>2</v>
      </c>
      <c r="J8" s="294">
        <f>IF(TYPE(FIND("G",H8))=16,VLOOKUP(H8:H8,KT!A:C,3,FALSE),VLOOKUP(H8:H8,KT!#REF!,3,FALSE))</f>
        <v>2.75</v>
      </c>
      <c r="K8" s="294">
        <f>IF(TYPE(FIND("G",I8))=16,VLOOKUP(I8:I8,KT!A:C,3,FALSE),VLOOKUP(I8:I8,KT!#REF!,3,FALSE))</f>
        <v>36</v>
      </c>
      <c r="L8" s="295">
        <f t="shared" si="0"/>
        <v>99</v>
      </c>
      <c r="M8" s="300">
        <v>4</v>
      </c>
      <c r="N8" s="301">
        <v>2</v>
      </c>
      <c r="O8" s="301"/>
      <c r="P8" s="301"/>
      <c r="Q8" s="301"/>
      <c r="R8" s="301"/>
      <c r="S8" s="302"/>
      <c r="T8" s="290">
        <f t="shared" si="1"/>
        <v>6</v>
      </c>
      <c r="U8" s="309"/>
    </row>
    <row r="9" spans="1:21" s="9" customFormat="1" ht="13.5" customHeight="1" thickBot="1">
      <c r="A9" s="21">
        <v>4</v>
      </c>
      <c r="B9" s="268" t="s">
        <v>57</v>
      </c>
      <c r="C9" s="269"/>
      <c r="D9" s="265"/>
      <c r="E9" s="283" t="s">
        <v>8</v>
      </c>
      <c r="F9" s="283" t="s">
        <v>2</v>
      </c>
      <c r="G9" s="284" t="s">
        <v>3</v>
      </c>
      <c r="H9" s="303" t="s">
        <v>41</v>
      </c>
      <c r="I9" s="293">
        <v>10</v>
      </c>
      <c r="J9" s="294">
        <f>IF(TYPE(FIND("G",H9))=16,VLOOKUP(H9:H9,KT!A:C,3,FALSE),VLOOKUP(H9:H9,KT!#REF!,3,FALSE))</f>
        <v>3</v>
      </c>
      <c r="K9" s="294">
        <f>IF(TYPE(FIND("G",I9))=16,VLOOKUP(I9:I9,KT!A:C,3,FALSE),VLOOKUP(I9:I9,KT!#REF!,3,FALSE))</f>
        <v>16</v>
      </c>
      <c r="L9" s="295">
        <f t="shared" si="0"/>
        <v>48</v>
      </c>
      <c r="M9" s="300">
        <v>6</v>
      </c>
      <c r="N9" s="301">
        <v>1</v>
      </c>
      <c r="O9" s="301"/>
      <c r="P9" s="301"/>
      <c r="Q9" s="301"/>
      <c r="R9" s="301"/>
      <c r="S9" s="302"/>
      <c r="T9" s="290">
        <f t="shared" si="1"/>
        <v>7</v>
      </c>
      <c r="U9" s="309"/>
    </row>
    <row r="10" spans="1:21" s="9" customFormat="1" ht="13.5" customHeight="1" thickBot="1">
      <c r="A10" s="21">
        <v>5</v>
      </c>
      <c r="B10" s="268" t="s">
        <v>59</v>
      </c>
      <c r="C10" s="269"/>
      <c r="D10" s="265"/>
      <c r="E10" s="283" t="s">
        <v>9</v>
      </c>
      <c r="F10" s="283"/>
      <c r="G10" s="284"/>
      <c r="H10" s="304" t="s">
        <v>65</v>
      </c>
      <c r="I10" s="293">
        <v>4</v>
      </c>
      <c r="J10" s="294">
        <f>IF(TYPE(FIND("G",H10))=16,VLOOKUP(H10:H10,KT!A:C,3,FALSE),VLOOKUP(H10:H10,KT!#REF!,3,FALSE))</f>
        <v>2.75</v>
      </c>
      <c r="K10" s="294">
        <f>IF(TYPE(FIND("G",I10))=16,VLOOKUP(I10:I10,KT!A:C,3,FALSE),VLOOKUP(I10:I10,KT!#REF!,3,FALSE))</f>
        <v>29</v>
      </c>
      <c r="L10" s="295">
        <f t="shared" si="0"/>
        <v>79.75</v>
      </c>
      <c r="M10" s="300">
        <v>5</v>
      </c>
      <c r="N10" s="301">
        <v>3</v>
      </c>
      <c r="O10" s="301"/>
      <c r="P10" s="301"/>
      <c r="Q10" s="301"/>
      <c r="R10" s="301"/>
      <c r="S10" s="302"/>
      <c r="T10" s="290">
        <f t="shared" si="1"/>
        <v>8</v>
      </c>
      <c r="U10" s="309"/>
    </row>
    <row r="11" spans="1:21" s="9" customFormat="1" ht="13.5" customHeight="1" thickBot="1">
      <c r="A11" s="21">
        <v>6</v>
      </c>
      <c r="B11" s="268" t="s">
        <v>63</v>
      </c>
      <c r="C11" s="269"/>
      <c r="D11" s="265"/>
      <c r="E11" s="283" t="s">
        <v>4</v>
      </c>
      <c r="F11" s="283" t="s">
        <v>5</v>
      </c>
      <c r="G11" s="284" t="s">
        <v>6</v>
      </c>
      <c r="H11" s="305" t="s">
        <v>32</v>
      </c>
      <c r="I11" s="293">
        <v>10</v>
      </c>
      <c r="J11" s="294">
        <f>IF(TYPE(FIND("G",H11))=16,VLOOKUP(H11:H11,KT!A:C,3,FALSE),VLOOKUP(H11:H11,KT!#REF!,3,FALSE))</f>
        <v>8</v>
      </c>
      <c r="K11" s="294">
        <f>IF(TYPE(FIND("G",I11))=16,VLOOKUP(I11:I11,KT!A:C,3,FALSE),VLOOKUP(I11:I11,KT!#REF!,3,FALSE))</f>
        <v>16</v>
      </c>
      <c r="L11" s="295">
        <f t="shared" si="0"/>
        <v>128</v>
      </c>
      <c r="M11" s="300">
        <v>3</v>
      </c>
      <c r="N11" s="301">
        <v>7</v>
      </c>
      <c r="O11" s="301"/>
      <c r="P11" s="301"/>
      <c r="Q11" s="301"/>
      <c r="R11" s="301"/>
      <c r="S11" s="302"/>
      <c r="T11" s="290">
        <f t="shared" si="1"/>
        <v>10</v>
      </c>
      <c r="U11" s="309"/>
    </row>
    <row r="12" spans="1:21" s="9" customFormat="1" ht="13.5" customHeight="1" thickBot="1">
      <c r="A12" s="21">
        <v>7</v>
      </c>
      <c r="B12" s="266" t="s">
        <v>62</v>
      </c>
      <c r="C12" s="267"/>
      <c r="D12" s="265"/>
      <c r="E12" s="306" t="s">
        <v>4</v>
      </c>
      <c r="F12" s="283" t="s">
        <v>5</v>
      </c>
      <c r="G12" s="284" t="s">
        <v>6</v>
      </c>
      <c r="H12" s="307" t="s">
        <v>66</v>
      </c>
      <c r="I12" s="308" t="s">
        <v>66</v>
      </c>
      <c r="J12" s="294">
        <f>IF(TYPE(FIND("G",H12))=16,VLOOKUP(H12:H12,KT!A:C,3,FALSE),VLOOKUP(H12:H12,KT!#REF!,3,FALSE))</f>
        <v>0</v>
      </c>
      <c r="K12" s="294">
        <f>IF(TYPE(FIND("G",I12))=16,VLOOKUP(I12:I12,KT!A:C,3,FALSE),VLOOKUP(I12:I12,KT!#REF!,3,FALSE))</f>
        <v>0</v>
      </c>
      <c r="L12" s="295">
        <f t="shared" si="0"/>
        <v>0</v>
      </c>
      <c r="M12" s="300">
        <v>8</v>
      </c>
      <c r="N12" s="301">
        <v>6</v>
      </c>
      <c r="O12" s="301"/>
      <c r="P12" s="301"/>
      <c r="Q12" s="301"/>
      <c r="R12" s="301"/>
      <c r="S12" s="302"/>
      <c r="T12" s="290">
        <f t="shared" si="1"/>
        <v>14</v>
      </c>
      <c r="U12" s="309"/>
    </row>
    <row r="13" spans="1:21" s="9" customFormat="1" ht="13.5" customHeight="1">
      <c r="A13" s="21">
        <v>8</v>
      </c>
      <c r="B13" s="266" t="s">
        <v>64</v>
      </c>
      <c r="C13" s="267"/>
      <c r="D13" s="265"/>
      <c r="E13" s="283" t="s">
        <v>7</v>
      </c>
      <c r="F13" s="283"/>
      <c r="G13" s="284"/>
      <c r="H13" s="299" t="s">
        <v>47</v>
      </c>
      <c r="I13" s="293">
        <v>9</v>
      </c>
      <c r="J13" s="294">
        <f>IF(TYPE(FIND("G",H13))=16,VLOOKUP(H13:H13,KT!A:C,3,FALSE),VLOOKUP(H13:H13,KT!#REF!,3,FALSE))</f>
        <v>1.5</v>
      </c>
      <c r="K13" s="294">
        <f>IF(TYPE(FIND("G",I13))=16,VLOOKUP(I13:I13,KT!A:C,3,FALSE),VLOOKUP(I13:I13,KT!#REF!,3,FALSE))</f>
        <v>18</v>
      </c>
      <c r="L13" s="295">
        <f t="shared" si="0"/>
        <v>27</v>
      </c>
      <c r="M13" s="300">
        <v>7</v>
      </c>
      <c r="N13" s="301">
        <v>8</v>
      </c>
      <c r="O13" s="301"/>
      <c r="P13" s="301"/>
      <c r="Q13" s="301"/>
      <c r="R13" s="301"/>
      <c r="S13" s="302"/>
      <c r="T13" s="290">
        <f t="shared" si="1"/>
        <v>15</v>
      </c>
      <c r="U13" s="309"/>
    </row>
    <row r="14" spans="1:21" s="9" customFormat="1" ht="13.5" customHeight="1">
      <c r="A14" s="21">
        <v>9</v>
      </c>
      <c r="B14" s="266"/>
      <c r="C14" s="267"/>
      <c r="D14" s="270"/>
      <c r="E14" s="283"/>
      <c r="F14" s="283"/>
      <c r="G14" s="284"/>
      <c r="H14" s="299"/>
      <c r="I14" s="293"/>
      <c r="J14" s="294"/>
      <c r="K14" s="294"/>
      <c r="L14" s="295"/>
      <c r="M14" s="300"/>
      <c r="N14" s="301"/>
      <c r="O14" s="301"/>
      <c r="P14" s="301"/>
      <c r="Q14" s="301"/>
      <c r="R14" s="301"/>
      <c r="S14" s="302"/>
      <c r="T14" s="290"/>
      <c r="U14" s="309"/>
    </row>
    <row r="15" spans="1:21" s="9" customFormat="1" ht="13.5" customHeight="1">
      <c r="A15" s="21">
        <v>10</v>
      </c>
      <c r="B15" s="266"/>
      <c r="C15" s="267"/>
      <c r="D15" s="270"/>
      <c r="E15" s="283"/>
      <c r="F15" s="283"/>
      <c r="G15" s="284"/>
      <c r="H15" s="299"/>
      <c r="I15" s="293"/>
      <c r="J15" s="294"/>
      <c r="K15" s="294"/>
      <c r="L15" s="295"/>
      <c r="M15" s="300"/>
      <c r="N15" s="301"/>
      <c r="O15" s="301"/>
      <c r="P15" s="301"/>
      <c r="Q15" s="301"/>
      <c r="R15" s="301"/>
      <c r="S15" s="302"/>
      <c r="T15" s="290"/>
      <c r="U15" s="309"/>
    </row>
    <row r="16" spans="1:21" s="9" customFormat="1" ht="13.5" customHeight="1">
      <c r="A16" s="21">
        <v>11</v>
      </c>
      <c r="B16" s="266"/>
      <c r="C16" s="267"/>
      <c r="D16" s="270"/>
      <c r="E16" s="283"/>
      <c r="F16" s="283"/>
      <c r="G16" s="284"/>
      <c r="H16" s="299"/>
      <c r="I16" s="293"/>
      <c r="J16" s="294"/>
      <c r="K16" s="294"/>
      <c r="L16" s="295"/>
      <c r="M16" s="300"/>
      <c r="N16" s="301"/>
      <c r="O16" s="301"/>
      <c r="P16" s="301"/>
      <c r="Q16" s="301"/>
      <c r="R16" s="301"/>
      <c r="S16" s="302"/>
      <c r="T16" s="290"/>
      <c r="U16" s="309"/>
    </row>
    <row r="17" spans="1:21" s="9" customFormat="1" ht="13.5" customHeight="1">
      <c r="A17" s="21">
        <v>12</v>
      </c>
      <c r="B17" s="266"/>
      <c r="C17" s="267"/>
      <c r="D17" s="270"/>
      <c r="E17" s="283"/>
      <c r="F17" s="283"/>
      <c r="G17" s="284"/>
      <c r="H17" s="299"/>
      <c r="I17" s="293"/>
      <c r="J17" s="294"/>
      <c r="K17" s="294"/>
      <c r="L17" s="295"/>
      <c r="M17" s="300"/>
      <c r="N17" s="301"/>
      <c r="O17" s="301"/>
      <c r="P17" s="301"/>
      <c r="Q17" s="301"/>
      <c r="R17" s="301"/>
      <c r="S17" s="302"/>
      <c r="T17" s="290"/>
      <c r="U17" s="309"/>
    </row>
    <row r="18" spans="1:21" s="9" customFormat="1" ht="13.5" customHeight="1">
      <c r="A18" s="21">
        <v>13</v>
      </c>
      <c r="B18" s="266"/>
      <c r="C18" s="267"/>
      <c r="D18" s="270"/>
      <c r="E18" s="283"/>
      <c r="F18" s="283"/>
      <c r="G18" s="284"/>
      <c r="H18" s="299"/>
      <c r="I18" s="293"/>
      <c r="J18" s="294"/>
      <c r="K18" s="294"/>
      <c r="L18" s="295"/>
      <c r="M18" s="300"/>
      <c r="N18" s="301"/>
      <c r="O18" s="301"/>
      <c r="P18" s="301"/>
      <c r="Q18" s="301"/>
      <c r="R18" s="301"/>
      <c r="S18" s="302"/>
      <c r="T18" s="290"/>
      <c r="U18" s="309"/>
    </row>
    <row r="19" spans="1:21" s="9" customFormat="1" ht="13.5" customHeight="1">
      <c r="A19" s="21">
        <v>14</v>
      </c>
      <c r="B19" s="266"/>
      <c r="C19" s="267"/>
      <c r="D19" s="270"/>
      <c r="E19" s="283"/>
      <c r="F19" s="283"/>
      <c r="G19" s="284"/>
      <c r="H19" s="299"/>
      <c r="I19" s="293"/>
      <c r="J19" s="294"/>
      <c r="K19" s="294"/>
      <c r="L19" s="295"/>
      <c r="M19" s="300"/>
      <c r="N19" s="301"/>
      <c r="O19" s="301"/>
      <c r="P19" s="301"/>
      <c r="Q19" s="301"/>
      <c r="R19" s="301"/>
      <c r="S19" s="302"/>
      <c r="T19" s="290"/>
      <c r="U19" s="309"/>
    </row>
    <row r="20" spans="1:21" s="9" customFormat="1" ht="13.5" customHeight="1">
      <c r="A20" s="21">
        <v>15</v>
      </c>
      <c r="B20" s="266"/>
      <c r="C20" s="267"/>
      <c r="D20" s="270"/>
      <c r="E20" s="283"/>
      <c r="F20" s="283"/>
      <c r="G20" s="284"/>
      <c r="H20" s="299"/>
      <c r="I20" s="293"/>
      <c r="J20" s="294"/>
      <c r="K20" s="294"/>
      <c r="L20" s="295"/>
      <c r="M20" s="300"/>
      <c r="N20" s="301"/>
      <c r="O20" s="301"/>
      <c r="P20" s="301"/>
      <c r="Q20" s="301"/>
      <c r="R20" s="301"/>
      <c r="S20" s="302"/>
      <c r="T20" s="290"/>
      <c r="U20" s="309"/>
    </row>
    <row r="21" spans="1:21" s="9" customFormat="1" ht="13.5" customHeight="1">
      <c r="A21" s="21">
        <v>16</v>
      </c>
      <c r="B21" s="266"/>
      <c r="C21" s="267"/>
      <c r="D21" s="270"/>
      <c r="E21" s="283"/>
      <c r="F21" s="283"/>
      <c r="G21" s="284"/>
      <c r="H21" s="299"/>
      <c r="I21" s="293"/>
      <c r="J21" s="294"/>
      <c r="K21" s="294"/>
      <c r="L21" s="295"/>
      <c r="M21" s="300"/>
      <c r="N21" s="301"/>
      <c r="O21" s="301"/>
      <c r="P21" s="301"/>
      <c r="Q21" s="301"/>
      <c r="R21" s="301"/>
      <c r="S21" s="302"/>
      <c r="T21" s="290"/>
      <c r="U21" s="309"/>
    </row>
    <row r="22" spans="1:21" s="9" customFormat="1" ht="13.5" customHeight="1">
      <c r="A22" s="21">
        <v>17</v>
      </c>
      <c r="B22" s="266"/>
      <c r="C22" s="267"/>
      <c r="D22" s="270"/>
      <c r="E22" s="283"/>
      <c r="F22" s="283"/>
      <c r="G22" s="284"/>
      <c r="H22" s="299"/>
      <c r="I22" s="293"/>
      <c r="J22" s="294"/>
      <c r="K22" s="294"/>
      <c r="L22" s="295"/>
      <c r="M22" s="300"/>
      <c r="N22" s="301"/>
      <c r="O22" s="301"/>
      <c r="P22" s="301"/>
      <c r="Q22" s="301"/>
      <c r="R22" s="301"/>
      <c r="S22" s="302"/>
      <c r="T22" s="290"/>
      <c r="U22" s="309"/>
    </row>
    <row r="23" spans="1:21" s="9" customFormat="1" ht="13.5" customHeight="1">
      <c r="A23" s="21">
        <v>18</v>
      </c>
      <c r="B23" s="266"/>
      <c r="C23" s="267"/>
      <c r="D23" s="270"/>
      <c r="E23" s="283"/>
      <c r="F23" s="283"/>
      <c r="G23" s="284"/>
      <c r="H23" s="299"/>
      <c r="I23" s="293"/>
      <c r="J23" s="294"/>
      <c r="K23" s="294"/>
      <c r="L23" s="295"/>
      <c r="M23" s="300"/>
      <c r="N23" s="301"/>
      <c r="O23" s="301"/>
      <c r="P23" s="301"/>
      <c r="Q23" s="301"/>
      <c r="R23" s="301"/>
      <c r="S23" s="302"/>
      <c r="T23" s="290"/>
      <c r="U23" s="309"/>
    </row>
    <row r="24" spans="1:21" s="9" customFormat="1" ht="13.5" customHeight="1">
      <c r="A24" s="21"/>
      <c r="B24" s="266"/>
      <c r="C24" s="267"/>
      <c r="D24" s="270"/>
      <c r="E24" s="283"/>
      <c r="F24" s="283"/>
      <c r="G24" s="284"/>
      <c r="H24" s="299"/>
      <c r="I24" s="293"/>
      <c r="J24" s="294"/>
      <c r="K24" s="294"/>
      <c r="L24" s="295"/>
      <c r="M24" s="300"/>
      <c r="N24" s="301"/>
      <c r="O24" s="301"/>
      <c r="P24" s="301"/>
      <c r="Q24" s="301"/>
      <c r="R24" s="301"/>
      <c r="S24" s="302"/>
      <c r="T24" s="290"/>
      <c r="U24" s="309"/>
    </row>
    <row r="25" spans="1:21" s="9" customFormat="1" ht="13.5" customHeight="1" thickBot="1">
      <c r="A25" s="21"/>
      <c r="B25" s="311" t="s">
        <v>69</v>
      </c>
      <c r="C25" s="312"/>
      <c r="D25" s="313"/>
      <c r="E25" s="314"/>
      <c r="F25" s="314"/>
      <c r="G25" s="315"/>
      <c r="H25" s="316"/>
      <c r="I25" s="317"/>
      <c r="J25" s="318"/>
      <c r="K25" s="318"/>
      <c r="L25" s="319"/>
      <c r="M25" s="320"/>
      <c r="N25" s="321"/>
      <c r="O25" s="321"/>
      <c r="P25" s="321"/>
      <c r="Q25" s="321"/>
      <c r="R25" s="321"/>
      <c r="S25" s="322"/>
      <c r="T25" s="323"/>
      <c r="U25" s="309"/>
    </row>
    <row r="26" spans="1:21" s="9" customFormat="1" ht="13.5" customHeight="1">
      <c r="A26" s="333"/>
      <c r="B26" s="359" t="s">
        <v>56</v>
      </c>
      <c r="C26" s="361" t="s">
        <v>1</v>
      </c>
      <c r="D26" s="275"/>
      <c r="E26" s="275"/>
      <c r="F26" s="275"/>
      <c r="G26" s="275"/>
      <c r="H26" s="356" t="s">
        <v>52</v>
      </c>
      <c r="I26" s="357"/>
      <c r="J26" s="357"/>
      <c r="K26" s="357"/>
      <c r="L26" s="357"/>
      <c r="M26" s="358"/>
      <c r="N26" s="352" t="s">
        <v>48</v>
      </c>
      <c r="O26" s="352" t="s">
        <v>49</v>
      </c>
      <c r="P26" s="352" t="s">
        <v>54</v>
      </c>
      <c r="Q26" s="352" t="s">
        <v>55</v>
      </c>
      <c r="R26" s="352" t="s">
        <v>50</v>
      </c>
      <c r="S26" s="352" t="s">
        <v>51</v>
      </c>
      <c r="T26" s="352" t="s">
        <v>53</v>
      </c>
      <c r="U26" s="309"/>
    </row>
    <row r="27" spans="1:21" s="9" customFormat="1" ht="13.5" customHeight="1" thickBot="1">
      <c r="A27" s="334"/>
      <c r="B27" s="360"/>
      <c r="C27" s="362"/>
      <c r="D27" s="276"/>
      <c r="E27" s="277"/>
      <c r="F27" s="277"/>
      <c r="G27" s="278"/>
      <c r="H27" s="279" t="s">
        <v>43</v>
      </c>
      <c r="I27" s="280" t="s">
        <v>42</v>
      </c>
      <c r="J27" s="281" t="s">
        <v>44</v>
      </c>
      <c r="K27" s="281" t="s">
        <v>45</v>
      </c>
      <c r="L27" s="280" t="s">
        <v>46</v>
      </c>
      <c r="M27" s="282" t="s">
        <v>42</v>
      </c>
      <c r="N27" s="353"/>
      <c r="O27" s="353"/>
      <c r="P27" s="353"/>
      <c r="Q27" s="353"/>
      <c r="R27" s="353"/>
      <c r="S27" s="353"/>
      <c r="T27" s="353"/>
      <c r="U27" s="309"/>
    </row>
    <row r="28" spans="1:21" s="9" customFormat="1" ht="13.5" customHeight="1">
      <c r="A28" s="22">
        <v>1</v>
      </c>
      <c r="B28" s="266"/>
      <c r="C28" s="267"/>
      <c r="D28" s="270"/>
      <c r="E28" s="283"/>
      <c r="F28" s="283"/>
      <c r="G28" s="284"/>
      <c r="H28" s="299"/>
      <c r="I28" s="293"/>
      <c r="J28" s="294"/>
      <c r="K28" s="294"/>
      <c r="L28" s="295"/>
      <c r="M28" s="300"/>
      <c r="N28" s="301"/>
      <c r="O28" s="301"/>
      <c r="P28" s="301"/>
      <c r="Q28" s="301"/>
      <c r="R28" s="301"/>
      <c r="S28" s="302"/>
      <c r="T28" s="290"/>
      <c r="U28" s="309"/>
    </row>
    <row r="29" spans="1:21" s="9" customFormat="1" ht="13.5" customHeight="1">
      <c r="A29" s="21">
        <v>2</v>
      </c>
      <c r="B29" s="266"/>
      <c r="C29" s="267"/>
      <c r="D29" s="270"/>
      <c r="E29" s="283"/>
      <c r="F29" s="283"/>
      <c r="G29" s="284"/>
      <c r="H29" s="299"/>
      <c r="I29" s="293"/>
      <c r="J29" s="294"/>
      <c r="K29" s="294"/>
      <c r="L29" s="295"/>
      <c r="M29" s="300"/>
      <c r="N29" s="301"/>
      <c r="O29" s="301"/>
      <c r="P29" s="301"/>
      <c r="Q29" s="301"/>
      <c r="R29" s="301"/>
      <c r="S29" s="302"/>
      <c r="T29" s="290"/>
      <c r="U29" s="309"/>
    </row>
    <row r="30" spans="1:21" s="9" customFormat="1" ht="13.5" customHeight="1">
      <c r="A30" s="21">
        <v>3</v>
      </c>
      <c r="B30" s="266"/>
      <c r="C30" s="267"/>
      <c r="D30" s="270"/>
      <c r="E30" s="283"/>
      <c r="F30" s="283"/>
      <c r="G30" s="284"/>
      <c r="H30" s="299"/>
      <c r="I30" s="293"/>
      <c r="J30" s="294"/>
      <c r="K30" s="294"/>
      <c r="L30" s="295"/>
      <c r="M30" s="300"/>
      <c r="N30" s="301"/>
      <c r="O30" s="301"/>
      <c r="P30" s="301"/>
      <c r="Q30" s="301"/>
      <c r="R30" s="301"/>
      <c r="S30" s="302"/>
      <c r="T30" s="290"/>
      <c r="U30" s="309"/>
    </row>
    <row r="31" spans="1:21" s="9" customFormat="1" ht="13.5" customHeight="1">
      <c r="A31" s="21">
        <v>4</v>
      </c>
      <c r="B31" s="266"/>
      <c r="C31" s="267"/>
      <c r="D31" s="270"/>
      <c r="E31" s="283"/>
      <c r="F31" s="283"/>
      <c r="G31" s="284"/>
      <c r="H31" s="299"/>
      <c r="I31" s="293"/>
      <c r="J31" s="294"/>
      <c r="K31" s="294"/>
      <c r="L31" s="295"/>
      <c r="M31" s="300"/>
      <c r="N31" s="301"/>
      <c r="O31" s="301"/>
      <c r="P31" s="301"/>
      <c r="Q31" s="301"/>
      <c r="R31" s="301"/>
      <c r="S31" s="302"/>
      <c r="T31" s="290"/>
      <c r="U31" s="309"/>
    </row>
    <row r="32" spans="1:21" s="9" customFormat="1" ht="13.5" customHeight="1">
      <c r="A32" s="21">
        <v>5</v>
      </c>
      <c r="B32" s="266"/>
      <c r="C32" s="267"/>
      <c r="D32" s="270"/>
      <c r="E32" s="283"/>
      <c r="F32" s="283"/>
      <c r="G32" s="284"/>
      <c r="H32" s="299"/>
      <c r="I32" s="293"/>
      <c r="J32" s="294"/>
      <c r="K32" s="294"/>
      <c r="L32" s="295"/>
      <c r="M32" s="300"/>
      <c r="N32" s="301"/>
      <c r="O32" s="301"/>
      <c r="P32" s="301"/>
      <c r="Q32" s="301"/>
      <c r="R32" s="301"/>
      <c r="S32" s="302"/>
      <c r="T32" s="290"/>
      <c r="U32" s="309"/>
    </row>
    <row r="33" spans="1:21" s="9" customFormat="1" ht="13.5" customHeight="1">
      <c r="A33" s="21">
        <v>6</v>
      </c>
      <c r="B33" s="266"/>
      <c r="C33" s="267"/>
      <c r="D33" s="270"/>
      <c r="E33" s="283"/>
      <c r="F33" s="283"/>
      <c r="G33" s="284"/>
      <c r="H33" s="299"/>
      <c r="I33" s="293"/>
      <c r="J33" s="294"/>
      <c r="K33" s="294"/>
      <c r="L33" s="295"/>
      <c r="M33" s="300"/>
      <c r="N33" s="301"/>
      <c r="O33" s="301"/>
      <c r="P33" s="301"/>
      <c r="Q33" s="301"/>
      <c r="R33" s="301"/>
      <c r="S33" s="302"/>
      <c r="T33" s="290"/>
      <c r="U33" s="309"/>
    </row>
    <row r="34" spans="1:21" s="9" customFormat="1" ht="13.5" customHeight="1">
      <c r="A34" s="21">
        <v>7</v>
      </c>
      <c r="B34" s="266"/>
      <c r="C34" s="267"/>
      <c r="D34" s="270"/>
      <c r="E34" s="283"/>
      <c r="F34" s="283"/>
      <c r="G34" s="284"/>
      <c r="H34" s="299"/>
      <c r="I34" s="293"/>
      <c r="J34" s="294"/>
      <c r="K34" s="294"/>
      <c r="L34" s="295"/>
      <c r="M34" s="300"/>
      <c r="N34" s="301"/>
      <c r="O34" s="301"/>
      <c r="P34" s="301"/>
      <c r="Q34" s="301"/>
      <c r="R34" s="301"/>
      <c r="S34" s="302"/>
      <c r="T34" s="290"/>
      <c r="U34" s="309"/>
    </row>
    <row r="35" spans="1:21" s="9" customFormat="1" ht="13.5" customHeight="1">
      <c r="A35" s="21">
        <v>8</v>
      </c>
      <c r="B35" s="266"/>
      <c r="C35" s="267"/>
      <c r="D35" s="270"/>
      <c r="E35" s="283"/>
      <c r="F35" s="283"/>
      <c r="G35" s="284"/>
      <c r="H35" s="299"/>
      <c r="I35" s="293"/>
      <c r="J35" s="294"/>
      <c r="K35" s="294"/>
      <c r="L35" s="295"/>
      <c r="M35" s="300"/>
      <c r="N35" s="301"/>
      <c r="O35" s="301"/>
      <c r="P35" s="301"/>
      <c r="Q35" s="301"/>
      <c r="R35" s="301"/>
      <c r="S35" s="302"/>
      <c r="T35" s="290"/>
      <c r="U35" s="309"/>
    </row>
    <row r="36" spans="1:21" s="9" customFormat="1" ht="13.5" customHeight="1">
      <c r="A36" s="21">
        <v>9</v>
      </c>
      <c r="B36" s="266"/>
      <c r="C36" s="267"/>
      <c r="D36" s="270"/>
      <c r="E36" s="283"/>
      <c r="F36" s="283"/>
      <c r="G36" s="284"/>
      <c r="H36" s="299"/>
      <c r="I36" s="293"/>
      <c r="J36" s="294"/>
      <c r="K36" s="294"/>
      <c r="L36" s="295"/>
      <c r="M36" s="300"/>
      <c r="N36" s="301"/>
      <c r="O36" s="301"/>
      <c r="P36" s="301"/>
      <c r="Q36" s="301"/>
      <c r="R36" s="301"/>
      <c r="S36" s="302"/>
      <c r="T36" s="290"/>
      <c r="U36" s="309"/>
    </row>
    <row r="37" spans="1:21" s="9" customFormat="1" ht="13.5" customHeight="1">
      <c r="A37" s="21">
        <v>10</v>
      </c>
      <c r="B37" s="266"/>
      <c r="C37" s="267"/>
      <c r="D37" s="270"/>
      <c r="E37" s="283"/>
      <c r="F37" s="283"/>
      <c r="G37" s="284"/>
      <c r="H37" s="299"/>
      <c r="I37" s="293"/>
      <c r="J37" s="294"/>
      <c r="K37" s="294"/>
      <c r="L37" s="295"/>
      <c r="M37" s="300"/>
      <c r="N37" s="301"/>
      <c r="O37" s="301"/>
      <c r="P37" s="301"/>
      <c r="Q37" s="301"/>
      <c r="R37" s="301"/>
      <c r="S37" s="302"/>
      <c r="T37" s="290"/>
      <c r="U37" s="309"/>
    </row>
    <row r="38" spans="1:21" s="9" customFormat="1" ht="13.5" customHeight="1">
      <c r="A38" s="21">
        <v>11</v>
      </c>
      <c r="B38" s="266"/>
      <c r="C38" s="267"/>
      <c r="D38" s="270"/>
      <c r="E38" s="283"/>
      <c r="F38" s="283"/>
      <c r="G38" s="284"/>
      <c r="H38" s="299"/>
      <c r="I38" s="293"/>
      <c r="J38" s="294"/>
      <c r="K38" s="294"/>
      <c r="L38" s="295"/>
      <c r="M38" s="300"/>
      <c r="N38" s="301"/>
      <c r="O38" s="301"/>
      <c r="P38" s="301"/>
      <c r="Q38" s="301"/>
      <c r="R38" s="301"/>
      <c r="S38" s="302"/>
      <c r="T38" s="290"/>
      <c r="U38" s="309"/>
    </row>
    <row r="39" spans="1:21" s="9" customFormat="1" ht="13.5" customHeight="1">
      <c r="A39" s="21">
        <v>12</v>
      </c>
      <c r="B39" s="266"/>
      <c r="C39" s="267"/>
      <c r="D39" s="270"/>
      <c r="E39" s="283"/>
      <c r="F39" s="283"/>
      <c r="G39" s="284"/>
      <c r="H39" s="299"/>
      <c r="I39" s="293"/>
      <c r="J39" s="294"/>
      <c r="K39" s="294"/>
      <c r="L39" s="295"/>
      <c r="M39" s="300"/>
      <c r="N39" s="301"/>
      <c r="O39" s="301"/>
      <c r="P39" s="301"/>
      <c r="Q39" s="301"/>
      <c r="R39" s="301"/>
      <c r="S39" s="302"/>
      <c r="T39" s="290"/>
      <c r="U39" s="309"/>
    </row>
    <row r="40" spans="1:21" s="9" customFormat="1" ht="13.5" customHeight="1">
      <c r="A40" s="21">
        <v>13</v>
      </c>
      <c r="B40" s="266"/>
      <c r="C40" s="267"/>
      <c r="D40" s="270"/>
      <c r="E40" s="283"/>
      <c r="F40" s="283"/>
      <c r="G40" s="284"/>
      <c r="H40" s="299"/>
      <c r="I40" s="293"/>
      <c r="J40" s="294"/>
      <c r="K40" s="294"/>
      <c r="L40" s="295"/>
      <c r="M40" s="300"/>
      <c r="N40" s="301"/>
      <c r="O40" s="301"/>
      <c r="P40" s="301"/>
      <c r="Q40" s="301"/>
      <c r="R40" s="301"/>
      <c r="S40" s="302"/>
      <c r="T40" s="290"/>
      <c r="U40" s="309"/>
    </row>
    <row r="41" spans="1:21" s="9" customFormat="1" ht="13.5" customHeight="1">
      <c r="A41" s="21">
        <v>14</v>
      </c>
      <c r="B41" s="266"/>
      <c r="C41" s="267"/>
      <c r="D41" s="270"/>
      <c r="E41" s="283"/>
      <c r="F41" s="283"/>
      <c r="G41" s="284"/>
      <c r="H41" s="299"/>
      <c r="I41" s="293"/>
      <c r="J41" s="294"/>
      <c r="K41" s="294"/>
      <c r="L41" s="295"/>
      <c r="M41" s="300"/>
      <c r="N41" s="301"/>
      <c r="O41" s="301"/>
      <c r="P41" s="301"/>
      <c r="Q41" s="301"/>
      <c r="R41" s="301"/>
      <c r="S41" s="302"/>
      <c r="T41" s="290"/>
      <c r="U41" s="309"/>
    </row>
    <row r="42" spans="1:21" s="9" customFormat="1" ht="13.5" customHeight="1">
      <c r="A42" s="21">
        <v>15</v>
      </c>
      <c r="B42" s="266"/>
      <c r="C42" s="267"/>
      <c r="D42" s="270"/>
      <c r="E42" s="283"/>
      <c r="F42" s="283"/>
      <c r="G42" s="284"/>
      <c r="H42" s="299"/>
      <c r="I42" s="293"/>
      <c r="J42" s="294"/>
      <c r="K42" s="294"/>
      <c r="L42" s="295"/>
      <c r="M42" s="300"/>
      <c r="N42" s="301"/>
      <c r="O42" s="301"/>
      <c r="P42" s="301"/>
      <c r="Q42" s="301"/>
      <c r="R42" s="301"/>
      <c r="S42" s="302"/>
      <c r="T42" s="290"/>
      <c r="U42" s="309"/>
    </row>
    <row r="43" spans="1:21" s="9" customFormat="1" ht="13.5" customHeight="1">
      <c r="A43" s="21">
        <v>16</v>
      </c>
      <c r="B43" s="266"/>
      <c r="C43" s="267"/>
      <c r="D43" s="270"/>
      <c r="E43" s="283"/>
      <c r="F43" s="283"/>
      <c r="G43" s="284"/>
      <c r="H43" s="299"/>
      <c r="I43" s="293"/>
      <c r="J43" s="294"/>
      <c r="K43" s="294"/>
      <c r="L43" s="295"/>
      <c r="M43" s="300"/>
      <c r="N43" s="301"/>
      <c r="O43" s="301"/>
      <c r="P43" s="301"/>
      <c r="Q43" s="301"/>
      <c r="R43" s="301"/>
      <c r="S43" s="302"/>
      <c r="T43" s="290"/>
      <c r="U43" s="309"/>
    </row>
    <row r="44" spans="1:21" s="9" customFormat="1" ht="13.5" customHeight="1">
      <c r="A44" s="21">
        <v>17</v>
      </c>
      <c r="B44" s="266"/>
      <c r="C44" s="267"/>
      <c r="D44" s="270"/>
      <c r="E44" s="283"/>
      <c r="F44" s="283"/>
      <c r="G44" s="284"/>
      <c r="H44" s="299"/>
      <c r="I44" s="293"/>
      <c r="J44" s="294"/>
      <c r="K44" s="294"/>
      <c r="L44" s="295"/>
      <c r="M44" s="300"/>
      <c r="N44" s="301"/>
      <c r="O44" s="301"/>
      <c r="P44" s="301"/>
      <c r="Q44" s="301"/>
      <c r="R44" s="301"/>
      <c r="S44" s="302"/>
      <c r="T44" s="290"/>
      <c r="U44" s="309"/>
    </row>
    <row r="45" spans="1:21" s="9" customFormat="1" ht="13.5" customHeight="1" thickBot="1">
      <c r="A45" s="21">
        <v>18</v>
      </c>
      <c r="B45" s="324"/>
      <c r="C45" s="267"/>
      <c r="D45" s="270"/>
      <c r="E45" s="283"/>
      <c r="F45" s="283"/>
      <c r="G45" s="284"/>
      <c r="H45" s="299"/>
      <c r="I45" s="293"/>
      <c r="J45" s="294"/>
      <c r="K45" s="294"/>
      <c r="L45" s="295"/>
      <c r="M45" s="300"/>
      <c r="N45" s="301"/>
      <c r="O45" s="301"/>
      <c r="P45" s="301"/>
      <c r="Q45" s="301"/>
      <c r="R45" s="301"/>
      <c r="S45" s="302"/>
      <c r="T45" s="290"/>
      <c r="U45" s="309"/>
    </row>
    <row r="46" spans="1:21" ht="12.75">
      <c r="A46" s="11"/>
      <c r="B46" s="325"/>
      <c r="C46" s="272"/>
      <c r="D46" s="272"/>
      <c r="E46" s="272"/>
      <c r="F46" s="272"/>
      <c r="G46" s="272"/>
      <c r="H46" s="273"/>
      <c r="I46" s="273"/>
      <c r="J46" s="326"/>
      <c r="K46" s="327"/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2:21" ht="12.75">
      <c r="B47" s="272"/>
      <c r="C47" s="272"/>
      <c r="D47" s="272"/>
      <c r="E47" s="272"/>
      <c r="F47" s="272"/>
      <c r="G47" s="272"/>
      <c r="H47" s="273"/>
      <c r="I47" s="273"/>
      <c r="J47" s="274"/>
      <c r="K47" s="274"/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1:21" s="9" customFormat="1" ht="13.5" customHeight="1">
      <c r="A48" s="11"/>
      <c r="B48" s="328"/>
      <c r="C48" s="328"/>
      <c r="D48" s="328"/>
      <c r="E48" s="325"/>
      <c r="F48" s="325"/>
      <c r="G48" s="325"/>
      <c r="H48" s="273"/>
      <c r="I48" s="273"/>
      <c r="J48" s="274"/>
      <c r="K48" s="274"/>
      <c r="L48" s="309"/>
      <c r="M48" s="309"/>
      <c r="N48" s="309"/>
      <c r="O48" s="309"/>
      <c r="P48" s="309"/>
      <c r="Q48" s="309"/>
      <c r="R48" s="309"/>
      <c r="S48" s="309"/>
      <c r="T48" s="309"/>
      <c r="U48" s="309"/>
    </row>
    <row r="49" spans="1:21" s="9" customFormat="1" ht="13.5" customHeight="1">
      <c r="A49" s="11"/>
      <c r="B49" s="328"/>
      <c r="C49" s="328"/>
      <c r="D49" s="328"/>
      <c r="E49" s="325"/>
      <c r="F49" s="325"/>
      <c r="G49" s="325"/>
      <c r="H49" s="273"/>
      <c r="I49" s="273"/>
      <c r="J49" s="274"/>
      <c r="K49" s="274"/>
      <c r="L49" s="309"/>
      <c r="M49" s="309"/>
      <c r="N49" s="309"/>
      <c r="O49" s="309"/>
      <c r="P49" s="309"/>
      <c r="Q49" s="309"/>
      <c r="R49" s="309"/>
      <c r="S49" s="309"/>
      <c r="T49" s="309"/>
      <c r="U49" s="309"/>
    </row>
    <row r="50" spans="1:21" s="9" customFormat="1" ht="13.5" customHeight="1">
      <c r="A50" s="11"/>
      <c r="B50" s="328"/>
      <c r="C50" s="328"/>
      <c r="D50" s="328"/>
      <c r="E50" s="325"/>
      <c r="F50" s="325"/>
      <c r="G50" s="325"/>
      <c r="H50" s="273"/>
      <c r="I50" s="273"/>
      <c r="J50" s="274"/>
      <c r="K50" s="274"/>
      <c r="L50" s="309"/>
      <c r="M50" s="309"/>
      <c r="N50" s="309"/>
      <c r="O50" s="309"/>
      <c r="P50" s="309"/>
      <c r="Q50" s="309"/>
      <c r="R50" s="309"/>
      <c r="S50" s="309"/>
      <c r="T50" s="309"/>
      <c r="U50" s="309"/>
    </row>
    <row r="51" spans="2:21" ht="12.75">
      <c r="B51" s="272"/>
      <c r="C51" s="272"/>
      <c r="D51" s="272"/>
      <c r="E51" s="272"/>
      <c r="F51" s="272"/>
      <c r="G51" s="272"/>
      <c r="H51" s="273"/>
      <c r="I51" s="273"/>
      <c r="J51" s="274"/>
      <c r="K51" s="274"/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2:21" ht="12.75">
      <c r="B52" s="272"/>
      <c r="C52" s="272"/>
      <c r="D52" s="272"/>
      <c r="E52" s="272"/>
      <c r="F52" s="272"/>
      <c r="G52" s="272"/>
      <c r="H52" s="273"/>
      <c r="I52" s="273"/>
      <c r="J52" s="274"/>
      <c r="K52" s="274"/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2:21" ht="12.75">
      <c r="B53" s="272"/>
      <c r="C53" s="272"/>
      <c r="D53" s="272"/>
      <c r="E53" s="272"/>
      <c r="F53" s="272"/>
      <c r="G53" s="272"/>
      <c r="H53" s="273"/>
      <c r="I53" s="273"/>
      <c r="J53" s="274"/>
      <c r="K53" s="274"/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2:21" ht="12.75">
      <c r="B54" s="272"/>
      <c r="C54" s="272"/>
      <c r="D54" s="272"/>
      <c r="E54" s="272"/>
      <c r="F54" s="272"/>
      <c r="G54" s="272"/>
      <c r="H54" s="273"/>
      <c r="I54" s="273"/>
      <c r="J54" s="274"/>
      <c r="K54" s="274"/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2:21" ht="12.75">
      <c r="B55" s="272"/>
      <c r="C55" s="272"/>
      <c r="D55" s="272"/>
      <c r="E55" s="272"/>
      <c r="F55" s="272"/>
      <c r="G55" s="272"/>
      <c r="H55" s="273"/>
      <c r="I55" s="273"/>
      <c r="J55" s="274"/>
      <c r="K55" s="274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</sheetData>
  <sheetProtection selectLockedCells="1" selectUnlockedCells="1"/>
  <mergeCells count="22">
    <mergeCell ref="R26:R27"/>
    <mergeCell ref="S26:S27"/>
    <mergeCell ref="T26:T27"/>
    <mergeCell ref="A26:A27"/>
    <mergeCell ref="H26:M26"/>
    <mergeCell ref="N26:N27"/>
    <mergeCell ref="A4:A5"/>
    <mergeCell ref="B26:B27"/>
    <mergeCell ref="C26:C27"/>
    <mergeCell ref="O26:O27"/>
    <mergeCell ref="P26:P27"/>
    <mergeCell ref="Q26:Q27"/>
    <mergeCell ref="R4:R5"/>
    <mergeCell ref="S4:S5"/>
    <mergeCell ref="T4:T5"/>
    <mergeCell ref="B4:B5"/>
    <mergeCell ref="C4:C5"/>
    <mergeCell ref="H4:M4"/>
    <mergeCell ref="N4:N5"/>
    <mergeCell ref="O4:O5"/>
    <mergeCell ref="Q4:Q5"/>
    <mergeCell ref="P4:P5"/>
  </mergeCells>
  <printOptions horizontalCentered="1"/>
  <pageMargins left="0.39375" right="0.19652777777777777" top="0.39375" bottom="0.7875" header="0.5118055555555555" footer="0.5118055555555555"/>
  <pageSetup horizontalDpi="300" verticalDpi="300" orientation="portrait" paperSize="9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проведения соревнований по могулу</dc:title>
  <dc:subject>фристайл</dc:subject>
  <dc:creator>Яхеев Анатолий</dc:creator>
  <cp:keywords/>
  <dc:description>по всем вопросам ,касающихся программы , обращайтесь:yahei@mail.ru</dc:description>
  <cp:lastModifiedBy>user</cp:lastModifiedBy>
  <cp:lastPrinted>2016-11-05T15:37:57Z</cp:lastPrinted>
  <dcterms:created xsi:type="dcterms:W3CDTF">2000-01-21T11:09:59Z</dcterms:created>
  <dcterms:modified xsi:type="dcterms:W3CDTF">2016-11-06T14:10:16Z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спорт</vt:lpwstr>
  </property>
</Properties>
</file>